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90" yWindow="0" windowWidth="20730" windowHeight="11760"/>
  </bookViews>
  <sheets>
    <sheet name="Arkusz1 (2)" sheetId="4" r:id="rId1"/>
    <sheet name="Arkusz1" sheetId="1" r:id="rId2"/>
    <sheet name="Arkusz2" sheetId="2" r:id="rId3"/>
    <sheet name="Arkusz3" sheetId="3" r:id="rId4"/>
  </sheets>
  <calcPr calcId="152511"/>
</workbook>
</file>

<file path=xl/calcChain.xml><?xml version="1.0" encoding="utf-8"?>
<calcChain xmlns="http://schemas.openxmlformats.org/spreadsheetml/2006/main">
  <c r="F24" i="4" l="1"/>
  <c r="F21" i="4"/>
  <c r="J27" i="4"/>
  <c r="F25" i="4"/>
  <c r="F20" i="4"/>
  <c r="F16" i="4"/>
  <c r="F14" i="4"/>
  <c r="F13" i="4"/>
  <c r="F12" i="4"/>
  <c r="F17" i="4"/>
  <c r="F11" i="4"/>
  <c r="F10" i="4"/>
  <c r="F18" i="4"/>
  <c r="F9" i="4"/>
  <c r="F23" i="4"/>
  <c r="F15" i="4"/>
  <c r="L27" i="4"/>
  <c r="F22" i="4"/>
  <c r="K27" i="4"/>
  <c r="F8" i="4"/>
  <c r="F26" i="4"/>
  <c r="H27" i="4"/>
  <c r="M27" i="4"/>
  <c r="G27" i="4"/>
  <c r="I27" i="4"/>
  <c r="F19" i="4"/>
  <c r="F27" i="4"/>
  <c r="I13" i="1"/>
  <c r="F26" i="1"/>
  <c r="G26" i="1"/>
  <c r="H26" i="1"/>
  <c r="K26" i="1"/>
  <c r="D26" i="1"/>
  <c r="I25" i="1"/>
  <c r="I23" i="1"/>
  <c r="I24" i="1"/>
  <c r="I20" i="1"/>
  <c r="I21" i="1"/>
  <c r="I22" i="1"/>
  <c r="I18" i="1"/>
  <c r="J8" i="1"/>
  <c r="E26" i="1"/>
  <c r="I16" i="1"/>
  <c r="I14" i="1"/>
  <c r="I15" i="1"/>
  <c r="I19" i="1"/>
  <c r="J26" i="1"/>
  <c r="I8" i="1"/>
  <c r="I26" i="1"/>
</calcChain>
</file>

<file path=xl/sharedStrings.xml><?xml version="1.0" encoding="utf-8"?>
<sst xmlns="http://schemas.openxmlformats.org/spreadsheetml/2006/main" count="147" uniqueCount="93">
  <si>
    <t>klasyfikacja budżetowa/realizujący zadanie</t>
  </si>
  <si>
    <t>wyszczególnienie</t>
  </si>
  <si>
    <t>rok rozpoczęcia/planowany termin zakończenia</t>
  </si>
  <si>
    <t>z tego:</t>
  </si>
  <si>
    <t>pomoc finansowa j.s.t.</t>
  </si>
  <si>
    <t>środki budżetu państwa</t>
  </si>
  <si>
    <t>środki z funduszy celowych</t>
  </si>
  <si>
    <t>środki z Unii Europejskiej</t>
  </si>
  <si>
    <t>dochody dotyczace porozumień z j.s.t.</t>
  </si>
  <si>
    <t>darowizny</t>
  </si>
  <si>
    <t>1. Poprawa dostępnosci komunikacyjnej województwa łódzkiego poprzez przebudowę infrastruktury transportowej Północ-Południe w powiecie zduńskowolskim i łaskim</t>
  </si>
  <si>
    <t>2006 / 2012</t>
  </si>
  <si>
    <t>środki własne</t>
  </si>
  <si>
    <t>1. Infrastruktura Regionalnego Systemu Informacji Przestrzennej Województwa Łódzkiego</t>
  </si>
  <si>
    <t>2007 / 2013</t>
  </si>
  <si>
    <r>
      <rPr>
        <b/>
        <sz val="9"/>
        <color indexed="8"/>
        <rFont val="Arial"/>
        <family val="2"/>
        <charset val="238"/>
      </rPr>
      <t>dz.600</t>
    </r>
    <r>
      <rPr>
        <sz val="9"/>
        <color indexed="8"/>
        <rFont val="Arial"/>
        <family val="2"/>
        <charset val="238"/>
      </rPr>
      <t xml:space="preserve">- Transport i łączność </t>
    </r>
    <r>
      <rPr>
        <b/>
        <sz val="9"/>
        <color indexed="8"/>
        <rFont val="Arial"/>
        <family val="2"/>
        <charset val="238"/>
      </rPr>
      <t>rozdz.60014 -</t>
    </r>
    <r>
      <rPr>
        <sz val="9"/>
        <color indexed="8"/>
        <rFont val="Arial"/>
        <family val="2"/>
        <charset val="238"/>
      </rPr>
      <t xml:space="preserve"> Drogi publiczne powiatowe                                        Powiat Zduńskowolski </t>
    </r>
  </si>
  <si>
    <r>
      <rPr>
        <b/>
        <sz val="9"/>
        <color indexed="8"/>
        <rFont val="Arial"/>
        <family val="2"/>
        <charset val="238"/>
      </rPr>
      <t>dz.600-</t>
    </r>
    <r>
      <rPr>
        <sz val="9"/>
        <color indexed="8"/>
        <rFont val="Arial"/>
        <family val="2"/>
        <charset val="238"/>
      </rPr>
      <t xml:space="preserve"> Transport i łączność </t>
    </r>
    <r>
      <rPr>
        <b/>
        <sz val="9"/>
        <color indexed="8"/>
        <rFont val="Arial"/>
        <family val="2"/>
        <charset val="238"/>
      </rPr>
      <t>rozdz.60014 -</t>
    </r>
    <r>
      <rPr>
        <sz val="9"/>
        <color indexed="8"/>
        <rFont val="Arial"/>
        <family val="2"/>
        <charset val="238"/>
      </rPr>
      <t xml:space="preserve"> Drogi publiczne powiatowe                                        Powiat Zduńskowolski </t>
    </r>
  </si>
  <si>
    <r>
      <rPr>
        <b/>
        <sz val="9"/>
        <color indexed="8"/>
        <rFont val="Arial"/>
        <family val="2"/>
        <charset val="238"/>
      </rPr>
      <t xml:space="preserve">dz.600- </t>
    </r>
    <r>
      <rPr>
        <sz val="9"/>
        <color indexed="8"/>
        <rFont val="Arial"/>
        <family val="2"/>
        <charset val="238"/>
      </rPr>
      <t xml:space="preserve">Transport i łączność </t>
    </r>
    <r>
      <rPr>
        <b/>
        <sz val="9"/>
        <color indexed="8"/>
        <rFont val="Arial"/>
        <family val="2"/>
        <charset val="238"/>
      </rPr>
      <t>rozdz.60014 -</t>
    </r>
    <r>
      <rPr>
        <sz val="9"/>
        <color indexed="8"/>
        <rFont val="Arial"/>
        <family val="2"/>
        <charset val="238"/>
      </rPr>
      <t xml:space="preserve"> Drogi publiczne powiatowe                                        Powiat Zduńskowolski </t>
    </r>
  </si>
  <si>
    <r>
      <rPr>
        <b/>
        <sz val="9"/>
        <color indexed="8"/>
        <rFont val="Arial"/>
        <family val="2"/>
        <charset val="238"/>
      </rPr>
      <t>dz.710</t>
    </r>
    <r>
      <rPr>
        <sz val="9"/>
        <color indexed="8"/>
        <rFont val="Arial"/>
        <family val="2"/>
        <charset val="238"/>
      </rPr>
      <t xml:space="preserve">- Działalność usługowa </t>
    </r>
    <r>
      <rPr>
        <b/>
        <sz val="9"/>
        <color indexed="8"/>
        <rFont val="Arial"/>
        <family val="2"/>
        <charset val="238"/>
      </rPr>
      <t xml:space="preserve">rozdz.71095 </t>
    </r>
    <r>
      <rPr>
        <sz val="9"/>
        <color indexed="8"/>
        <rFont val="Arial"/>
        <family val="2"/>
        <charset val="238"/>
      </rPr>
      <t xml:space="preserve">- Pozostała działalność                                        Powiat Zduńskowolski </t>
    </r>
  </si>
  <si>
    <r>
      <rPr>
        <b/>
        <sz val="9"/>
        <color indexed="8"/>
        <rFont val="Arial"/>
        <family val="2"/>
        <charset val="238"/>
      </rPr>
      <t>dz. 750</t>
    </r>
    <r>
      <rPr>
        <sz val="9"/>
        <color indexed="8"/>
        <rFont val="Arial"/>
        <family val="2"/>
        <charset val="238"/>
      </rPr>
      <t xml:space="preserve"> Administracja publiczna </t>
    </r>
    <r>
      <rPr>
        <b/>
        <sz val="9"/>
        <color indexed="8"/>
        <rFont val="Arial"/>
        <family val="2"/>
        <charset val="238"/>
      </rPr>
      <t xml:space="preserve">rozdz. 75020 </t>
    </r>
    <r>
      <rPr>
        <sz val="9"/>
        <color indexed="8"/>
        <rFont val="Arial"/>
        <family val="2"/>
        <charset val="238"/>
      </rPr>
      <t>Starostwa powiatowe       Powiat Zduńskowolski</t>
    </r>
  </si>
  <si>
    <r>
      <rPr>
        <b/>
        <sz val="9"/>
        <color indexed="8"/>
        <rFont val="Arial"/>
        <family val="2"/>
        <charset val="238"/>
      </rPr>
      <t>dz. 801</t>
    </r>
    <r>
      <rPr>
        <sz val="9"/>
        <color indexed="8"/>
        <rFont val="Arial"/>
        <family val="2"/>
        <charset val="238"/>
      </rPr>
      <t xml:space="preserve"> -Oświata i wychowanie </t>
    </r>
    <r>
      <rPr>
        <b/>
        <sz val="9"/>
        <color indexed="8"/>
        <rFont val="Arial"/>
        <family val="2"/>
        <charset val="238"/>
      </rPr>
      <t>rozdz.80195</t>
    </r>
    <r>
      <rPr>
        <sz val="9"/>
        <color indexed="8"/>
        <rFont val="Arial"/>
        <family val="2"/>
        <charset val="238"/>
      </rPr>
      <t xml:space="preserve"> - Pozostała działalność Powiat Zduńskowolski</t>
    </r>
  </si>
  <si>
    <r>
      <rPr>
        <b/>
        <sz val="9"/>
        <color indexed="8"/>
        <rFont val="Arial"/>
        <family val="2"/>
        <charset val="238"/>
      </rPr>
      <t>dz. 851</t>
    </r>
    <r>
      <rPr>
        <sz val="9"/>
        <color indexed="8"/>
        <rFont val="Arial"/>
        <family val="2"/>
        <charset val="238"/>
      </rPr>
      <t xml:space="preserve"> -Ochrona zdrowia </t>
    </r>
    <r>
      <rPr>
        <b/>
        <sz val="9"/>
        <color indexed="8"/>
        <rFont val="Arial"/>
        <family val="2"/>
        <charset val="238"/>
      </rPr>
      <t>rozdz.85111</t>
    </r>
    <r>
      <rPr>
        <sz val="9"/>
        <color indexed="8"/>
        <rFont val="Arial"/>
        <family val="2"/>
        <charset val="238"/>
      </rPr>
      <t xml:space="preserve"> - Szpitale ogólne  Powiat Zduńskowolski</t>
    </r>
  </si>
  <si>
    <t>OGÓŁEM</t>
  </si>
  <si>
    <t xml:space="preserve">RADY POWIATU ZDUŃSKOWOLSKIEGO  </t>
  </si>
  <si>
    <t>1. Zakup sprzętu kwaterunkowego i gospodarczego, uzbrojenia, techniki specjalnej, informatycznego, elektronicznego i łączności, szkoleniowego, transportowego oraz medycznego</t>
  </si>
  <si>
    <t>2008 /2014</t>
  </si>
  <si>
    <r>
      <rPr>
        <b/>
        <sz val="9"/>
        <color indexed="8"/>
        <rFont val="Arial"/>
        <family val="2"/>
        <charset val="238"/>
      </rPr>
      <t>dz.600</t>
    </r>
    <r>
      <rPr>
        <sz val="9"/>
        <color indexed="8"/>
        <rFont val="Arial"/>
        <family val="2"/>
        <charset val="238"/>
      </rPr>
      <t xml:space="preserve">- Transport i łączność </t>
    </r>
    <r>
      <rPr>
        <b/>
        <sz val="9"/>
        <color indexed="8"/>
        <rFont val="Arial"/>
        <family val="2"/>
        <charset val="238"/>
      </rPr>
      <t>rozdz.60014</t>
    </r>
    <r>
      <rPr>
        <sz val="9"/>
        <color indexed="8"/>
        <rFont val="Arial"/>
        <family val="2"/>
        <charset val="238"/>
      </rPr>
      <t xml:space="preserve"> - Drogi publiczne powiatowe                                        Powiat Zduńskowolski -lider projektu pozostali partnerzy: Powiat Łaski, Miasto Zduńska Wola, Gmina Zapolice, Gmina Zduńska Wola, Gmina Widawa</t>
    </r>
  </si>
  <si>
    <t>ZAŁĄCZNIK NR 4</t>
  </si>
  <si>
    <t>do UCHWAŁY NR ………………………….</t>
  </si>
  <si>
    <t>z dnia …………………………………………</t>
  </si>
  <si>
    <t>nakłady planowane w 2012 roku</t>
  </si>
  <si>
    <t>2. Przebudowa ulicy Karsznickiej - droga powiatowa w Zduńskiej Woli</t>
  </si>
  <si>
    <t>3. Przebudowa ciągu komunikacyjnego Wiejska - Kacza - Prosta</t>
  </si>
  <si>
    <t>4. Rozbudowa ulicy Zielonej na odcinku od ul. Dąbrowskiego do ul. Kilińskiego</t>
  </si>
  <si>
    <t>2012 / 2012</t>
  </si>
  <si>
    <t xml:space="preserve">2012 / 2012 </t>
  </si>
  <si>
    <t>5. Przebudowa drogi gminnej Ostrówek - Karsznice odcinek od skrzyżowania z drogą krajową nr 13 w m. Ostrówek do skrzyżowania z ul. Kolejową w m. Karsznice - Etap I od km 0+025  do km 0+960,12''</t>
  </si>
  <si>
    <t>2. Zakup zestawów komputerowych na potrzeby Starostwa Powiatowego</t>
  </si>
  <si>
    <r>
      <rPr>
        <b/>
        <sz val="9"/>
        <color indexed="8"/>
        <rFont val="Arial"/>
        <family val="2"/>
        <charset val="238"/>
      </rPr>
      <t>dz.754-</t>
    </r>
    <r>
      <rPr>
        <sz val="9"/>
        <color indexed="8"/>
        <rFont val="Arial"/>
        <family val="2"/>
        <charset val="238"/>
      </rPr>
      <t xml:space="preserve"> Bezpieczeństwo publiczne i ochrona przeciwpozarowa                    </t>
    </r>
    <r>
      <rPr>
        <b/>
        <sz val="9"/>
        <color indexed="8"/>
        <rFont val="Arial"/>
        <family val="2"/>
        <charset val="238"/>
      </rPr>
      <t>rozdz. 75411-</t>
    </r>
    <r>
      <rPr>
        <sz val="9"/>
        <color indexed="8"/>
        <rFont val="Arial"/>
        <family val="2"/>
        <charset val="238"/>
      </rPr>
      <t xml:space="preserve"> Komendy powiatowe Państwowej Straży Pożarnej Komenda Powiatowa Państwowej Straży Pożarnej</t>
    </r>
  </si>
  <si>
    <r>
      <rPr>
        <b/>
        <sz val="9"/>
        <color indexed="8"/>
        <rFont val="Arial"/>
        <family val="2"/>
        <charset val="238"/>
      </rPr>
      <t>dz. 754-</t>
    </r>
    <r>
      <rPr>
        <sz val="9"/>
        <color indexed="8"/>
        <rFont val="Arial"/>
        <family val="2"/>
        <charset val="238"/>
      </rPr>
      <t xml:space="preserve"> Bezpieczeństwo publiczne i ochrona przeciwpożarowa                  </t>
    </r>
    <r>
      <rPr>
        <b/>
        <sz val="9"/>
        <color indexed="8"/>
        <rFont val="Arial"/>
        <family val="2"/>
        <charset val="238"/>
      </rPr>
      <t>rozdz. 75495-</t>
    </r>
    <r>
      <rPr>
        <sz val="9"/>
        <color indexed="8"/>
        <rFont val="Arial"/>
        <family val="2"/>
        <charset val="238"/>
      </rPr>
      <t xml:space="preserve"> Pozostała działalność</t>
    </r>
  </si>
  <si>
    <t>Obnizenie zużycia energii w budynkach użytecznosci publicznej powiatu zduńskowolskiego, z tego: 1.Termomodernizacja budynków szkół ponadgimnazjalnychprowadzących kształcenie zawodowe w Zduńskiej Woli</t>
  </si>
  <si>
    <r>
      <rPr>
        <b/>
        <sz val="9"/>
        <color indexed="8"/>
        <rFont val="Arial"/>
        <family val="2"/>
        <charset val="238"/>
      </rPr>
      <t xml:space="preserve">dz. 854- </t>
    </r>
    <r>
      <rPr>
        <sz val="9"/>
        <color indexed="8"/>
        <rFont val="Arial"/>
        <family val="2"/>
        <charset val="238"/>
      </rPr>
      <t xml:space="preserve">Edukacyjna opieka wychowawcza                                                      </t>
    </r>
    <r>
      <rPr>
        <b/>
        <sz val="9"/>
        <color indexed="8"/>
        <rFont val="Arial"/>
        <family val="2"/>
        <charset val="238"/>
      </rPr>
      <t xml:space="preserve">rozdz. 85495- </t>
    </r>
    <r>
      <rPr>
        <sz val="9"/>
        <color indexed="8"/>
        <rFont val="Arial"/>
        <family val="2"/>
        <charset val="238"/>
      </rPr>
      <t>Pozostała działalność                                      Powiat Zduńskowolski</t>
    </r>
  </si>
  <si>
    <t>1. Budowa sceny letniej i zimowej na terenie PMOS w Zduńskiej Woli</t>
  </si>
  <si>
    <t>2. Budowa letniej sceny artystycznej na terenie PMOS w Zduńskiej Woli</t>
  </si>
  <si>
    <r>
      <rPr>
        <b/>
        <sz val="9"/>
        <color indexed="8"/>
        <rFont val="Arial"/>
        <family val="2"/>
        <charset val="238"/>
      </rPr>
      <t>dz. 900-</t>
    </r>
    <r>
      <rPr>
        <sz val="9"/>
        <color indexed="8"/>
        <rFont val="Arial"/>
        <family val="2"/>
        <charset val="238"/>
      </rPr>
      <t xml:space="preserve"> Gospodarka komunalna i ochrona środowiska                                </t>
    </r>
    <r>
      <rPr>
        <b/>
        <sz val="9"/>
        <color indexed="8"/>
        <rFont val="Arial"/>
        <family val="2"/>
        <charset val="238"/>
      </rPr>
      <t xml:space="preserve"> rozdz. 90095-</t>
    </r>
    <r>
      <rPr>
        <sz val="9"/>
        <color indexed="8"/>
        <rFont val="Arial"/>
        <family val="2"/>
        <charset val="238"/>
      </rPr>
      <t xml:space="preserve"> Pozostała działalność</t>
    </r>
  </si>
  <si>
    <t>1. Program zarządzania energią w budynkach użyteczności publicznej Powiatu Zduńskowolskiego</t>
  </si>
  <si>
    <t>1. Zakup i montaż centrali telefonicznej na potrzeby Starostwa Powiatowego</t>
  </si>
  <si>
    <t>1. Dofinansowanie budowy parkingu dla Komendy Powiatowej Policji w Zduńskiej Woli</t>
  </si>
  <si>
    <t>1. Dotacja dla SPZOZ w Zduńskiej Woli na wykonanie dokumentacji technicznej na zadanie "Przebudowa i rozbudowa SPZOZ"</t>
  </si>
  <si>
    <t xml:space="preserve">2. Dotacja dla SPZOZ w Zduńskiej Woli na informatyzację </t>
  </si>
  <si>
    <t xml:space="preserve">3. Dotacja dla SPZOZ w Zduńskiej Woli na zakup aparatu RTG </t>
  </si>
  <si>
    <t>PLAN NAKŁADÓW INWESTYCYJNYCH NA ROK 2012</t>
  </si>
  <si>
    <t>6. Droga powiatowa Nr 3715 E o długości 5 000 mb na odcinku od drogi wojewódzkiej Nr 473 do granicy lasu (ul. Przedmieście Grabowiny) oraz na odcinku od skrzyżowania przy szkole podstawowej do skrzyżowania przy OSP w m. Prusinowice - Borki Prusinowskie</t>
  </si>
  <si>
    <t>Rady Powiatu Zduńskowolskiego</t>
  </si>
  <si>
    <t>Załącznik Nr 4</t>
  </si>
  <si>
    <t>2012 / 2016</t>
  </si>
  <si>
    <t>środki, o których mowa w art.. 5 ust. 1 pkt 2 i 3 ustawy o finansach publicznych</t>
  </si>
  <si>
    <t>2013 / 2016</t>
  </si>
  <si>
    <t>2015 / 2016</t>
  </si>
  <si>
    <t>2015 / 2018</t>
  </si>
  <si>
    <r>
      <rPr>
        <b/>
        <sz val="9"/>
        <rFont val="Arial"/>
        <family val="2"/>
        <charset val="238"/>
      </rPr>
      <t>dz. 801</t>
    </r>
    <r>
      <rPr>
        <sz val="9"/>
        <rFont val="Arial"/>
        <family val="2"/>
        <charset val="238"/>
      </rPr>
      <t xml:space="preserve"> -Oświata i wychowanie </t>
    </r>
    <r>
      <rPr>
        <b/>
        <sz val="9"/>
        <rFont val="Arial"/>
        <family val="2"/>
        <charset val="238"/>
      </rPr>
      <t>rozdz. 80120</t>
    </r>
    <r>
      <rPr>
        <sz val="9"/>
        <rFont val="Arial"/>
        <family val="2"/>
        <charset val="238"/>
      </rPr>
      <t xml:space="preserve"> - Licea ogólnokształcące                                   Powiat Zduńskowolski</t>
    </r>
  </si>
  <si>
    <t>2016 / 2016</t>
  </si>
  <si>
    <t>7. Przebudowa drogi powiatowej Nr 1762E na odcinku Wojsławice- Wiktorów- 300 mb</t>
  </si>
  <si>
    <r>
      <rPr>
        <b/>
        <sz val="9"/>
        <color indexed="8"/>
        <rFont val="Arial"/>
        <family val="2"/>
        <charset val="238"/>
      </rPr>
      <t>dz. 710-</t>
    </r>
    <r>
      <rPr>
        <sz val="9"/>
        <color indexed="8"/>
        <rFont val="Arial"/>
        <family val="2"/>
        <charset val="238"/>
      </rPr>
      <t xml:space="preserve"> Działalność usługowa </t>
    </r>
    <r>
      <rPr>
        <b/>
        <sz val="9"/>
        <color indexed="8"/>
        <rFont val="Arial"/>
        <family val="2"/>
        <charset val="238"/>
      </rPr>
      <t xml:space="preserve">rozdz. 71015- </t>
    </r>
    <r>
      <rPr>
        <sz val="9"/>
        <color indexed="8"/>
        <rFont val="Arial"/>
        <family val="2"/>
        <charset val="238"/>
      </rPr>
      <t>Nadzór budowlany                                     Powiatowy Inspektorat Nadzoru Budowlanego</t>
    </r>
  </si>
  <si>
    <t>1. Objęcie udziałów Zduńskowolskiego Szpitala Powiatowego Spółka z o.o.</t>
  </si>
  <si>
    <t>2016 / 2018</t>
  </si>
  <si>
    <t>1. Zakup i objęcie akcji Łódzkiej Agencji Rozwoju Regionalnego S.A. z siedzibą w Łodzi</t>
  </si>
  <si>
    <t>2. Remont                             ul. Kilińskiego                  w Zduńskiej Woli, 
na odcinku od               ul. Łódzkiej do                 ul. Szadkowskiej</t>
  </si>
  <si>
    <r>
      <rPr>
        <b/>
        <sz val="9"/>
        <color indexed="8"/>
        <rFont val="Arial"/>
        <family val="2"/>
        <charset val="238"/>
      </rPr>
      <t>dz.754-</t>
    </r>
    <r>
      <rPr>
        <sz val="9"/>
        <color indexed="8"/>
        <rFont val="Arial"/>
        <family val="2"/>
        <charset val="238"/>
      </rPr>
      <t xml:space="preserve"> Bezpieczeństwo publiczne    i ochrona przeciwpozarowa                    </t>
    </r>
    <r>
      <rPr>
        <b/>
        <sz val="9"/>
        <color indexed="8"/>
        <rFont val="Arial"/>
        <family val="2"/>
        <charset val="238"/>
      </rPr>
      <t>rozdz. 75411-</t>
    </r>
    <r>
      <rPr>
        <sz val="9"/>
        <color indexed="8"/>
        <rFont val="Arial"/>
        <family val="2"/>
        <charset val="238"/>
      </rPr>
      <t xml:space="preserve"> Komendy powiatowe Państwowej Straży Pożarnej Komenda Powiatowa Państwowej Straży Pożarnej</t>
    </r>
  </si>
  <si>
    <r>
      <t xml:space="preserve">dz. </t>
    </r>
    <r>
      <rPr>
        <b/>
        <sz val="9"/>
        <color indexed="8"/>
        <rFont val="Arial"/>
        <family val="2"/>
        <charset val="238"/>
      </rPr>
      <t>926</t>
    </r>
    <r>
      <rPr>
        <sz val="9"/>
        <color indexed="8"/>
        <rFont val="Arial"/>
        <family val="2"/>
        <charset val="238"/>
      </rPr>
      <t xml:space="preserve"> -Kultura fizyczna i sport                                     rozdz. </t>
    </r>
    <r>
      <rPr>
        <b/>
        <sz val="9"/>
        <color indexed="8"/>
        <rFont val="Arial"/>
        <family val="2"/>
        <charset val="238"/>
      </rPr>
      <t>92695</t>
    </r>
    <r>
      <rPr>
        <sz val="9"/>
        <color indexed="8"/>
        <rFont val="Arial"/>
        <family val="2"/>
        <charset val="238"/>
      </rPr>
      <t xml:space="preserve"> - Pozostała działalność                                                      Powiat Zduńskowolski</t>
    </r>
  </si>
  <si>
    <t>6. Przebudowa drogi gminnej nr 119071E            w miejscowości Czechy</t>
  </si>
  <si>
    <t>1. Zakup zestawu komputerowego                         z oprogramowaniem</t>
  </si>
  <si>
    <t>1. Zakup sprzętu elektronicznego                        i łączności, informatycznego w tym oprogramowania                        i licencji, transportowego, pływającego, uzbrojenia, techniki specjalnej, kwaterunkowego                i gospodarczego, szkoleniowego                            i sportowego, medycznego oraz pozostałego</t>
  </si>
  <si>
    <t>1. Budowa kompleksu lekkoatletycznego przy    II Liceum Ogólnokształcącym 
w Zduńskiej Woli, wariant bieżnia prosta- treningowy, w ramach  projektu 
pn.: Powiatowy  Orlik lekkoatletyczny               w Zduńskiej Woli</t>
  </si>
  <si>
    <t>2. Rozbudowa                   i modernizacja Zduńskowolskiego Szpitala Powiatowego                  Sp. z o.o.</t>
  </si>
  <si>
    <t>1. Kompleksowa termomodernizacja budynków Domu Pomocy Społecznej           w Przatówku</t>
  </si>
  <si>
    <t>1.Modernizacja boisk do piłki nożnej oraz przebudowa budynku zaplecza Powiatowego Międzyszkolnego Ośrodka Sportowego            w Zduńskiej Woli</t>
  </si>
  <si>
    <t>3. Zakup ambulansu sanitarnego typu C wraz z zabudową medyczną              i wyposażeniem</t>
  </si>
  <si>
    <t>1. Przebudowa drogi powiatowej Nr 4917E Rembieszów-Branica- Ptaszkowice do granic powiatu- Odcinek 2 Branica- Ptaszkowice</t>
  </si>
  <si>
    <t>1. e-powiat- rozbudowa infrastruktury informatycznej oraz systemu usług elektronicznych wspierających realizację zadań w administracji samorządowej dla mieszkańców powiatu zduńskowolskiego</t>
  </si>
  <si>
    <r>
      <rPr>
        <b/>
        <sz val="9"/>
        <rFont val="Arial"/>
        <family val="2"/>
        <charset val="238"/>
      </rPr>
      <t>dz. 750</t>
    </r>
    <r>
      <rPr>
        <sz val="9"/>
        <rFont val="Arial"/>
        <family val="2"/>
        <charset val="238"/>
      </rPr>
      <t xml:space="preserve"> Administracja publiczna </t>
    </r>
    <r>
      <rPr>
        <b/>
        <sz val="9"/>
        <rFont val="Arial"/>
        <family val="2"/>
        <charset val="238"/>
      </rPr>
      <t xml:space="preserve">rozdz. 75020 </t>
    </r>
    <r>
      <rPr>
        <sz val="9"/>
        <rFont val="Arial"/>
        <family val="2"/>
        <charset val="238"/>
      </rPr>
      <t>Starostwa powiatowe       Powiat Zduńskowolski</t>
    </r>
  </si>
  <si>
    <t>PLAN WYDATKÓW MAJĄTKOWYCH NA ROK 2016</t>
  </si>
  <si>
    <t>5. Rozbudowa ulicy Stefana Żeromskiego na odcinku od  ul. Jarosława Dąbrowskiego do ulicy Jana Kilińskiego,            ul. Przejazd na odcinku od ul. Zielonej do Placu Krakowskiego, Placu Krakowskiego na odcinku od 
ul. Przejazd do                   ul. Stefana Żeromskiego                           w Zduńskiej Woli</t>
  </si>
  <si>
    <t>4. Miejski Obszar Funkcjonalny Zduńska Wola- Karsznice- budowa łącznika               z drogą ekspresową S8 na terenie powiatu zduńskowolskiego                i powiatu łaskiego</t>
  </si>
  <si>
    <r>
      <rPr>
        <b/>
        <sz val="9"/>
        <color indexed="8"/>
        <rFont val="Arial"/>
        <family val="2"/>
        <charset val="238"/>
      </rPr>
      <t>dz. 900-</t>
    </r>
    <r>
      <rPr>
        <sz val="9"/>
        <color indexed="8"/>
        <rFont val="Arial"/>
        <family val="2"/>
        <charset val="238"/>
      </rPr>
      <t xml:space="preserve"> Gospodarka komunalna               i ochrona środowiska                                </t>
    </r>
    <r>
      <rPr>
        <b/>
        <sz val="9"/>
        <color indexed="8"/>
        <rFont val="Arial"/>
        <family val="2"/>
        <charset val="238"/>
      </rPr>
      <t xml:space="preserve"> rozdz. 90095-</t>
    </r>
    <r>
      <rPr>
        <sz val="9"/>
        <color indexed="8"/>
        <rFont val="Arial"/>
        <family val="2"/>
        <charset val="238"/>
      </rPr>
      <t xml:space="preserve"> Pozostała działalność                                  Powiat Zduńskowolski</t>
    </r>
  </si>
  <si>
    <t>3. Przebudowa ciągu komunikacyjnego Wiejska- Kacza- Prosta w Zduńskiej Woli 
w zakresie ul. Wiejskiej wraz z przebudową skrzyżowania                  ul. Wiejskiej 
z drogą gminną we wsi Czechy</t>
  </si>
  <si>
    <r>
      <rPr>
        <b/>
        <sz val="9"/>
        <rFont val="Arial"/>
        <family val="2"/>
        <charset val="238"/>
      </rPr>
      <t>dz. 853</t>
    </r>
    <r>
      <rPr>
        <sz val="9"/>
        <rFont val="Arial"/>
        <family val="2"/>
        <charset val="238"/>
      </rPr>
      <t xml:space="preserve"> - Pozostałe zadania               w zakresie polityki społecznej           </t>
    </r>
    <r>
      <rPr>
        <b/>
        <sz val="9"/>
        <rFont val="Arial"/>
        <family val="2"/>
        <charset val="238"/>
      </rPr>
      <t>rozdz. 85333</t>
    </r>
    <r>
      <rPr>
        <sz val="9"/>
        <rFont val="Arial"/>
        <family val="2"/>
        <charset val="238"/>
      </rPr>
      <t xml:space="preserve"> - Powiatowe urzędy pracy                                                         Powiatowy Urząd Pracy                           </t>
    </r>
  </si>
  <si>
    <r>
      <rPr>
        <b/>
        <sz val="9"/>
        <color indexed="8"/>
        <rFont val="Arial"/>
        <family val="2"/>
        <charset val="238"/>
      </rPr>
      <t>dz. 853</t>
    </r>
    <r>
      <rPr>
        <sz val="9"/>
        <color indexed="8"/>
        <rFont val="Arial"/>
        <family val="2"/>
        <charset val="238"/>
      </rPr>
      <t xml:space="preserve"> - Pozostałe zadania               w zakresie polityki społecznej                </t>
    </r>
    <r>
      <rPr>
        <b/>
        <sz val="9"/>
        <color indexed="8"/>
        <rFont val="Arial"/>
        <family val="2"/>
        <charset val="238"/>
      </rPr>
      <t>rozdz. 85395</t>
    </r>
    <r>
      <rPr>
        <sz val="9"/>
        <color indexed="8"/>
        <rFont val="Arial"/>
        <family val="2"/>
        <charset val="238"/>
      </rPr>
      <t xml:space="preserve"> - Pozostała działalność                                 Powiat Zduńskowolski</t>
    </r>
  </si>
  <si>
    <t>nakłady planowane         w 2016 roku</t>
  </si>
  <si>
    <t>2.  Wyznaczenie miejskiego obszaru funkcjonalnego o charakterze transportowo- przemysłowym na terenie Powiatu Zduńskowolskiego 
i Powiatu Łaskiego wokół węzła drogi ekspresowej S8 Zduńska Wola Karsznice oraz magistrali kolejowej Śląsk- Porty</t>
  </si>
  <si>
    <t>1. Zakup i instalacja systemu monitoringu wizyjnego</t>
  </si>
  <si>
    <t>do Uchwały Nr XIII/110/15</t>
  </si>
  <si>
    <t>z dnia 23 grudnia 2015 r.</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</si>
</sst>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zcionka tekstu podstawowego"/>
      <family val="2"/>
      <charset val="238"/>
    </font>
    <font>
      <sz val="9"/>
      <color indexed="8"/>
      <name val="Arial"/>
      <family val="2"/>
      <charset val="238"/>
    </font>
    <font>
      <b/>
      <sz val="9"/>
      <color indexed="8"/>
      <name val="Arial"/>
      <family val="2"/>
      <charset val="238"/>
    </font>
    <font>
      <sz val="9"/>
      <name val="Arial"/>
      <family val="2"/>
      <charset val="238"/>
    </font>
    <font>
      <sz val="10"/>
      <name val="Czcionka tekstu podstawowego"/>
      <family val="2"/>
      <charset val="238"/>
    </font>
    <font>
      <sz val="11"/>
      <name val="Czcionka tekstu podstawowego"/>
      <family val="2"/>
      <charset val="238"/>
    </font>
    <font>
      <sz val="8"/>
      <name val="Arial CE"/>
      <family val="2"/>
      <charset val="238"/>
    </font>
    <font>
      <sz val="8"/>
      <name val="Arial CE"/>
      <charset val="238"/>
    </font>
    <font>
      <b/>
      <sz val="10"/>
      <name val="Czcionka tekstu podstawowego"/>
      <charset val="238"/>
    </font>
    <font>
      <b/>
      <sz val="9"/>
      <name val="Arial"/>
      <family val="2"/>
      <charset val="238"/>
    </font>
    <font>
      <b/>
      <sz val="11"/>
      <color theme="1"/>
      <name val="Czcionka tekstu podstawowego"/>
      <charset val="238"/>
    </font>
    <font>
      <sz val="9"/>
      <color theme="1"/>
      <name val="Arial"/>
      <family val="2"/>
      <charset val="238"/>
    </font>
    <font>
      <b/>
      <sz val="9"/>
      <color theme="1"/>
      <name val="Arial"/>
      <family val="2"/>
      <charset val="238"/>
    </font>
    <font>
      <sz val="10"/>
      <color theme="1"/>
      <name val="Czcionka tekstu podstawowego"/>
      <family val="2"/>
      <charset val="238"/>
    </font>
    <font>
      <b/>
      <sz val="12"/>
      <color theme="1"/>
      <name val="Arial"/>
      <family val="2"/>
      <charset val="238"/>
    </font>
    <font>
      <sz val="8"/>
      <color theme="1"/>
      <name val="Czcionka tekstu podstawowego"/>
      <family val="2"/>
      <charset val="238"/>
    </font>
    <font>
      <sz val="9"/>
      <color rgb="FFFF0000"/>
      <name val="Arial"/>
      <family val="2"/>
      <charset val="238"/>
    </font>
    <font>
      <sz val="11"/>
      <color rgb="FFFF0000"/>
      <name val="Czcionka tekstu podstawowego"/>
      <family val="2"/>
      <charset val="238"/>
    </font>
    <font>
      <b/>
      <sz val="10"/>
      <color theme="1"/>
      <name val="Czcionka tekstu podstawowego"/>
      <charset val="238"/>
    </font>
    <font>
      <b/>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10" fillId="0" borderId="0" xfId="0" applyFont="1"/>
    <xf numFmtId="2" fontId="11" fillId="0" borderId="1" xfId="0" applyNumberFormat="1" applyFont="1" applyBorder="1" applyAlignment="1">
      <alignment wrapText="1"/>
    </xf>
    <xf numFmtId="2" fontId="11" fillId="0" borderId="2" xfId="0" applyNumberFormat="1" applyFont="1" applyBorder="1" applyAlignment="1">
      <alignment wrapText="1"/>
    </xf>
    <xf numFmtId="3" fontId="11" fillId="0" borderId="2" xfId="0" applyNumberFormat="1" applyFont="1" applyBorder="1" applyAlignment="1">
      <alignment wrapText="1"/>
    </xf>
    <xf numFmtId="2" fontId="11" fillId="2" borderId="2" xfId="0" applyNumberFormat="1" applyFont="1" applyFill="1" applyBorder="1" applyAlignment="1">
      <alignment wrapText="1"/>
    </xf>
    <xf numFmtId="2" fontId="11" fillId="0" borderId="3" xfId="0" applyNumberFormat="1" applyFont="1" applyBorder="1" applyAlignment="1">
      <alignment wrapText="1"/>
    </xf>
    <xf numFmtId="0" fontId="12" fillId="0" borderId="4" xfId="0" applyFont="1" applyBorder="1"/>
    <xf numFmtId="0" fontId="12" fillId="0" borderId="5" xfId="0" applyFont="1" applyBorder="1"/>
    <xf numFmtId="0" fontId="12" fillId="0" borderId="6" xfId="0" applyFont="1" applyBorder="1"/>
    <xf numFmtId="0" fontId="12" fillId="0" borderId="7" xfId="0" applyFont="1" applyBorder="1"/>
    <xf numFmtId="0" fontId="12" fillId="0" borderId="8" xfId="0" applyFont="1" applyBorder="1"/>
    <xf numFmtId="2" fontId="11" fillId="0" borderId="9" xfId="0" applyNumberFormat="1" applyFont="1" applyBorder="1" applyAlignment="1">
      <alignment wrapText="1"/>
    </xf>
    <xf numFmtId="3" fontId="11" fillId="0" borderId="10" xfId="0" applyNumberFormat="1" applyFont="1" applyBorder="1" applyAlignment="1">
      <alignment wrapText="1"/>
    </xf>
    <xf numFmtId="2" fontId="11" fillId="0" borderId="11" xfId="0" applyNumberFormat="1" applyFont="1" applyBorder="1" applyAlignment="1">
      <alignment wrapText="1"/>
    </xf>
    <xf numFmtId="2" fontId="12" fillId="0" borderId="12" xfId="0" applyNumberFormat="1" applyFont="1" applyBorder="1" applyAlignment="1">
      <alignment wrapText="1"/>
    </xf>
    <xf numFmtId="2" fontId="12" fillId="0" borderId="13" xfId="0" applyNumberFormat="1" applyFont="1" applyBorder="1" applyAlignment="1">
      <alignment wrapText="1"/>
    </xf>
    <xf numFmtId="2" fontId="12" fillId="0" borderId="14" xfId="0" applyNumberFormat="1" applyFont="1" applyBorder="1" applyAlignment="1">
      <alignment wrapText="1"/>
    </xf>
    <xf numFmtId="2" fontId="12" fillId="0" borderId="15" xfId="0" applyNumberFormat="1" applyFont="1" applyBorder="1" applyAlignment="1">
      <alignment wrapText="1"/>
    </xf>
    <xf numFmtId="2" fontId="12" fillId="0" borderId="16" xfId="0" applyNumberFormat="1" applyFont="1" applyBorder="1" applyAlignment="1">
      <alignment wrapText="1"/>
    </xf>
    <xf numFmtId="2" fontId="12" fillId="0" borderId="17" xfId="0" applyNumberFormat="1" applyFont="1" applyBorder="1" applyAlignment="1">
      <alignment wrapText="1"/>
    </xf>
    <xf numFmtId="2" fontId="11" fillId="0" borderId="18" xfId="0" applyNumberFormat="1" applyFont="1" applyBorder="1" applyAlignment="1">
      <alignment wrapText="1"/>
    </xf>
    <xf numFmtId="3" fontId="11" fillId="0" borderId="1" xfId="0" applyNumberFormat="1" applyFont="1" applyBorder="1" applyAlignment="1">
      <alignment wrapText="1"/>
    </xf>
    <xf numFmtId="1" fontId="11" fillId="0" borderId="19" xfId="0" applyNumberFormat="1" applyFont="1" applyBorder="1" applyAlignment="1">
      <alignment horizontal="center" wrapText="1"/>
    </xf>
    <xf numFmtId="1" fontId="11" fillId="0" borderId="20" xfId="0" applyNumberFormat="1" applyFont="1" applyBorder="1" applyAlignment="1">
      <alignment horizontal="center" wrapText="1"/>
    </xf>
    <xf numFmtId="1" fontId="11" fillId="0" borderId="21" xfId="0" applyNumberFormat="1" applyFont="1" applyBorder="1" applyAlignment="1">
      <alignment horizontal="center" wrapText="1"/>
    </xf>
    <xf numFmtId="0" fontId="13" fillId="0" borderId="0" xfId="0" applyFont="1"/>
    <xf numFmtId="2" fontId="11" fillId="2" borderId="3" xfId="0" applyNumberFormat="1" applyFont="1" applyFill="1" applyBorder="1" applyAlignment="1">
      <alignment wrapText="1"/>
    </xf>
    <xf numFmtId="3" fontId="11" fillId="0" borderId="3" xfId="0" applyNumberFormat="1" applyFont="1" applyBorder="1" applyAlignment="1">
      <alignment wrapText="1"/>
    </xf>
    <xf numFmtId="3" fontId="11" fillId="0" borderId="22" xfId="0" applyNumberFormat="1" applyFont="1" applyBorder="1" applyAlignment="1">
      <alignment wrapText="1"/>
    </xf>
    <xf numFmtId="2" fontId="11" fillId="0" borderId="23" xfId="0" applyNumberFormat="1" applyFont="1" applyBorder="1" applyAlignment="1">
      <alignment wrapText="1"/>
    </xf>
    <xf numFmtId="3" fontId="11" fillId="0" borderId="23" xfId="0" applyNumberFormat="1" applyFont="1" applyBorder="1" applyAlignment="1">
      <alignment wrapText="1"/>
    </xf>
    <xf numFmtId="2" fontId="11" fillId="0" borderId="24" xfId="0" applyNumberFormat="1" applyFont="1" applyBorder="1" applyAlignment="1">
      <alignment wrapText="1"/>
    </xf>
    <xf numFmtId="2" fontId="11" fillId="0" borderId="25" xfId="0" applyNumberFormat="1" applyFont="1" applyBorder="1" applyAlignment="1">
      <alignment wrapText="1"/>
    </xf>
    <xf numFmtId="3" fontId="11" fillId="0" borderId="25" xfId="0" applyNumberFormat="1" applyFont="1" applyBorder="1" applyAlignment="1">
      <alignment wrapText="1"/>
    </xf>
    <xf numFmtId="3" fontId="11" fillId="0" borderId="26" xfId="0" applyNumberFormat="1" applyFont="1" applyBorder="1" applyAlignment="1">
      <alignment wrapText="1"/>
    </xf>
    <xf numFmtId="3" fontId="11" fillId="0" borderId="27" xfId="0" applyNumberFormat="1" applyFont="1" applyBorder="1" applyAlignment="1">
      <alignment wrapText="1"/>
    </xf>
    <xf numFmtId="2" fontId="11" fillId="0" borderId="28" xfId="0" applyNumberFormat="1" applyFont="1" applyBorder="1" applyAlignment="1">
      <alignment wrapText="1"/>
    </xf>
    <xf numFmtId="2" fontId="11" fillId="0" borderId="16" xfId="0" applyNumberFormat="1" applyFont="1" applyBorder="1" applyAlignment="1">
      <alignment wrapText="1"/>
    </xf>
    <xf numFmtId="3" fontId="11" fillId="0" borderId="16" xfId="0" applyNumberFormat="1" applyFont="1" applyBorder="1" applyAlignment="1">
      <alignment wrapText="1"/>
    </xf>
    <xf numFmtId="3" fontId="11" fillId="0" borderId="17" xfId="0" applyNumberFormat="1" applyFont="1" applyBorder="1" applyAlignment="1">
      <alignment wrapText="1"/>
    </xf>
    <xf numFmtId="3" fontId="12" fillId="3" borderId="29" xfId="0" applyNumberFormat="1" applyFont="1" applyFill="1" applyBorder="1" applyAlignment="1">
      <alignment wrapText="1"/>
    </xf>
    <xf numFmtId="0" fontId="0" fillId="0" borderId="2" xfId="0" applyBorder="1"/>
    <xf numFmtId="0" fontId="14" fillId="0" borderId="0" xfId="0" applyFont="1"/>
    <xf numFmtId="2" fontId="3" fillId="0" borderId="2" xfId="0" applyNumberFormat="1" applyFont="1" applyBorder="1" applyAlignment="1">
      <alignment wrapText="1"/>
    </xf>
    <xf numFmtId="3" fontId="0" fillId="0" borderId="0" xfId="0" applyNumberFormat="1"/>
    <xf numFmtId="1" fontId="11" fillId="0" borderId="30" xfId="0" applyNumberFormat="1" applyFont="1" applyBorder="1" applyAlignment="1">
      <alignment horizontal="center" wrapText="1"/>
    </xf>
    <xf numFmtId="1" fontId="11" fillId="0" borderId="5" xfId="0" applyNumberFormat="1" applyFont="1" applyBorder="1" applyAlignment="1">
      <alignment horizontal="center" wrapText="1"/>
    </xf>
    <xf numFmtId="2" fontId="3" fillId="2" borderId="2" xfId="0" applyNumberFormat="1" applyFont="1" applyFill="1" applyBorder="1" applyAlignment="1">
      <alignment wrapText="1"/>
    </xf>
    <xf numFmtId="3" fontId="3" fillId="0" borderId="2" xfId="0" applyNumberFormat="1" applyFont="1" applyBorder="1" applyAlignment="1">
      <alignment wrapText="1"/>
    </xf>
    <xf numFmtId="0" fontId="4" fillId="0" borderId="0" xfId="0" applyFont="1"/>
    <xf numFmtId="0" fontId="5" fillId="0" borderId="0" xfId="0" applyFont="1"/>
    <xf numFmtId="0" fontId="0" fillId="0" borderId="0" xfId="0" applyFill="1"/>
    <xf numFmtId="1" fontId="11" fillId="0" borderId="31" xfId="0" applyNumberFormat="1" applyFont="1" applyBorder="1" applyAlignment="1">
      <alignment horizontal="center" wrapText="1"/>
    </xf>
    <xf numFmtId="3" fontId="12" fillId="0" borderId="0" xfId="0" applyNumberFormat="1" applyFont="1" applyFill="1" applyBorder="1" applyAlignment="1">
      <alignment wrapText="1"/>
    </xf>
    <xf numFmtId="0" fontId="15" fillId="0" borderId="0" xfId="0" applyFont="1"/>
    <xf numFmtId="3" fontId="11" fillId="0" borderId="2" xfId="0" applyNumberFormat="1" applyFont="1" applyBorder="1" applyAlignment="1">
      <alignment horizontal="right" wrapText="1"/>
    </xf>
    <xf numFmtId="0" fontId="8" fillId="0" borderId="0" xfId="0" applyFont="1"/>
    <xf numFmtId="3" fontId="16" fillId="0" borderId="10" xfId="0" applyNumberFormat="1" applyFont="1" applyBorder="1" applyAlignment="1">
      <alignment wrapText="1"/>
    </xf>
    <xf numFmtId="2" fontId="9" fillId="0" borderId="16" xfId="0" applyNumberFormat="1" applyFont="1" applyBorder="1" applyAlignment="1">
      <alignment wrapText="1"/>
    </xf>
    <xf numFmtId="3" fontId="11" fillId="0" borderId="0" xfId="0" applyNumberFormat="1" applyFont="1" applyFill="1" applyBorder="1" applyAlignment="1">
      <alignment wrapText="1"/>
    </xf>
    <xf numFmtId="0" fontId="17" fillId="0" borderId="0" xfId="0" applyFont="1"/>
    <xf numFmtId="2" fontId="3" fillId="0" borderId="2" xfId="0" applyNumberFormat="1" applyFont="1" applyBorder="1" applyAlignment="1">
      <alignment horizontal="left" vertical="top" wrapText="1"/>
    </xf>
    <xf numFmtId="3" fontId="3" fillId="0" borderId="2" xfId="0" applyNumberFormat="1" applyFont="1" applyBorder="1" applyAlignment="1">
      <alignment horizontal="right" wrapText="1"/>
    </xf>
    <xf numFmtId="3" fontId="3" fillId="0" borderId="10" xfId="0" applyNumberFormat="1" applyFont="1" applyBorder="1" applyAlignment="1">
      <alignment wrapText="1"/>
    </xf>
    <xf numFmtId="0" fontId="6" fillId="0" borderId="0" xfId="0" applyFont="1" applyFill="1" applyBorder="1"/>
    <xf numFmtId="0" fontId="11" fillId="0" borderId="2" xfId="0" applyFont="1" applyBorder="1" applyAlignment="1">
      <alignment vertical="top" wrapText="1"/>
    </xf>
    <xf numFmtId="2" fontId="3" fillId="0" borderId="2" xfId="0" applyNumberFormat="1" applyFont="1" applyBorder="1" applyAlignment="1">
      <alignment vertical="top" wrapText="1"/>
    </xf>
    <xf numFmtId="0" fontId="3" fillId="0" borderId="2" xfId="0" applyFont="1" applyBorder="1" applyAlignment="1">
      <alignment vertical="top" wrapText="1"/>
    </xf>
    <xf numFmtId="2" fontId="11" fillId="0" borderId="2" xfId="0" applyNumberFormat="1" applyFont="1" applyBorder="1" applyAlignment="1">
      <alignment vertical="top" wrapText="1"/>
    </xf>
    <xf numFmtId="2" fontId="11" fillId="0" borderId="9" xfId="0" applyNumberFormat="1" applyFont="1" applyBorder="1" applyAlignment="1">
      <alignment vertical="top" wrapText="1"/>
    </xf>
    <xf numFmtId="2" fontId="3" fillId="0" borderId="9" xfId="0" applyNumberFormat="1" applyFont="1" applyBorder="1" applyAlignment="1">
      <alignment vertical="top" wrapText="1"/>
    </xf>
    <xf numFmtId="0" fontId="18" fillId="0" borderId="0" xfId="0" applyFont="1"/>
    <xf numFmtId="3" fontId="12" fillId="3" borderId="13" xfId="0" applyNumberFormat="1" applyFont="1" applyFill="1" applyBorder="1" applyAlignment="1">
      <alignment wrapText="1"/>
    </xf>
    <xf numFmtId="3" fontId="12" fillId="3" borderId="32" xfId="0" applyNumberFormat="1" applyFont="1" applyFill="1" applyBorder="1" applyAlignment="1">
      <alignment wrapText="1"/>
    </xf>
    <xf numFmtId="2" fontId="11" fillId="0" borderId="24" xfId="0" applyNumberFormat="1" applyFont="1" applyBorder="1" applyAlignment="1">
      <alignment vertical="top" wrapText="1"/>
    </xf>
    <xf numFmtId="2" fontId="3" fillId="0" borderId="25" xfId="0" applyNumberFormat="1" applyFont="1" applyBorder="1" applyAlignment="1">
      <alignment vertical="top" wrapText="1"/>
    </xf>
    <xf numFmtId="2" fontId="3" fillId="2" borderId="25" xfId="0" applyNumberFormat="1" applyFont="1" applyFill="1" applyBorder="1" applyAlignment="1">
      <alignment wrapText="1"/>
    </xf>
    <xf numFmtId="2" fontId="11" fillId="0" borderId="28" xfId="0" applyNumberFormat="1" applyFont="1" applyBorder="1" applyAlignment="1">
      <alignment vertical="top" wrapText="1"/>
    </xf>
    <xf numFmtId="0" fontId="3" fillId="0" borderId="16" xfId="0" applyFont="1" applyBorder="1" applyAlignment="1">
      <alignment vertical="top" wrapText="1"/>
    </xf>
    <xf numFmtId="2" fontId="3" fillId="0" borderId="16" xfId="0" applyNumberFormat="1" applyFont="1" applyBorder="1" applyAlignment="1">
      <alignment wrapText="1"/>
    </xf>
    <xf numFmtId="3" fontId="3" fillId="0" borderId="16" xfId="0" applyNumberFormat="1" applyFont="1" applyBorder="1" applyAlignment="1">
      <alignment wrapText="1"/>
    </xf>
    <xf numFmtId="2" fontId="19" fillId="3" borderId="33" xfId="0" applyNumberFormat="1" applyFont="1" applyFill="1" applyBorder="1" applyAlignment="1">
      <alignment horizontal="left" wrapText="1"/>
    </xf>
    <xf numFmtId="2" fontId="19" fillId="3" borderId="13" xfId="0" applyNumberFormat="1" applyFont="1" applyFill="1" applyBorder="1" applyAlignment="1">
      <alignment horizontal="left" wrapText="1"/>
    </xf>
    <xf numFmtId="0" fontId="7" fillId="0" borderId="0" xfId="0" applyFont="1" applyFill="1" applyBorder="1" applyAlignment="1">
      <alignment horizontal="left"/>
    </xf>
    <xf numFmtId="0" fontId="7" fillId="0" borderId="0" xfId="0" applyFont="1" applyAlignment="1">
      <alignment horizontal="left"/>
    </xf>
    <xf numFmtId="2" fontId="19" fillId="3" borderId="34" xfId="0" applyNumberFormat="1" applyFont="1" applyFill="1" applyBorder="1" applyAlignment="1">
      <alignment horizontal="left" wrapText="1"/>
    </xf>
    <xf numFmtId="2" fontId="19" fillId="3" borderId="35" xfId="0" applyNumberFormat="1" applyFont="1" applyFill="1" applyBorder="1" applyAlignment="1">
      <alignment horizontal="left" wrapText="1"/>
    </xf>
    <xf numFmtId="2" fontId="19" fillId="3" borderId="36" xfId="0" applyNumberFormat="1" applyFont="1" applyFill="1" applyBorder="1" applyAlignment="1">
      <alignment horizontal="left"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51"/>
  <sheetViews>
    <sheetView tabSelected="1" workbookViewId="0">
      <selection activeCell="T8" sqref="T8"/>
    </sheetView>
  </sheetViews>
  <sheetFormatPr defaultRowHeight="14.25"/>
  <cols>
    <col min="1" max="1" width="3.125" customWidth="1"/>
    <col min="2" max="2" width="4.375" customWidth="1"/>
    <col min="3" max="3" width="25" customWidth="1"/>
    <col min="4" max="4" width="17.25" customWidth="1"/>
    <col min="5" max="5" width="9.5" customWidth="1"/>
    <col min="6" max="6" width="10.25" customWidth="1"/>
    <col min="7" max="7" width="8.25" customWidth="1"/>
    <col min="8" max="9" width="8" customWidth="1"/>
    <col min="10" max="12" width="9.375" customWidth="1"/>
    <col min="13" max="13" width="9.25" customWidth="1"/>
  </cols>
  <sheetData>
    <row r="1" spans="3:16">
      <c r="J1" s="57" t="s">
        <v>54</v>
      </c>
      <c r="K1" s="57"/>
      <c r="L1" s="51"/>
      <c r="M1" s="51"/>
      <c r="N1" s="51"/>
    </row>
    <row r="2" spans="3:16">
      <c r="G2" s="52"/>
      <c r="J2" s="50" t="s">
        <v>91</v>
      </c>
      <c r="K2" s="50"/>
      <c r="L2" s="51"/>
      <c r="M2" s="51"/>
      <c r="N2" s="51"/>
    </row>
    <row r="3" spans="3:16" ht="15">
      <c r="E3" s="72" t="s">
        <v>81</v>
      </c>
      <c r="F3" s="1"/>
      <c r="G3" s="1"/>
      <c r="H3" s="1"/>
      <c r="I3" s="1"/>
      <c r="J3" s="50" t="s">
        <v>53</v>
      </c>
      <c r="K3" s="50"/>
      <c r="L3" s="51"/>
      <c r="M3" s="51"/>
      <c r="N3" s="51"/>
    </row>
    <row r="4" spans="3:16" ht="15" thickBot="1">
      <c r="J4" s="50" t="s">
        <v>92</v>
      </c>
      <c r="K4" s="50"/>
      <c r="L4" s="51"/>
      <c r="M4" s="51"/>
      <c r="N4" s="51"/>
    </row>
    <row r="5" spans="3:16">
      <c r="C5" s="7"/>
      <c r="D5" s="8"/>
      <c r="E5" s="9"/>
      <c r="F5" s="8"/>
      <c r="G5" s="10" t="s">
        <v>3</v>
      </c>
      <c r="H5" s="10"/>
      <c r="I5" s="10"/>
      <c r="J5" s="10"/>
      <c r="K5" s="10"/>
      <c r="L5" s="10"/>
      <c r="M5" s="11"/>
    </row>
    <row r="6" spans="3:16" ht="95.25" customHeight="1" thickBot="1">
      <c r="C6" s="15" t="s">
        <v>0</v>
      </c>
      <c r="D6" s="16" t="s">
        <v>1</v>
      </c>
      <c r="E6" s="17" t="s">
        <v>2</v>
      </c>
      <c r="F6" s="16" t="s">
        <v>88</v>
      </c>
      <c r="G6" s="18" t="s">
        <v>4</v>
      </c>
      <c r="H6" s="19" t="s">
        <v>5</v>
      </c>
      <c r="I6" s="19" t="s">
        <v>6</v>
      </c>
      <c r="J6" s="59" t="s">
        <v>56</v>
      </c>
      <c r="K6" s="59" t="s">
        <v>9</v>
      </c>
      <c r="L6" s="19" t="s">
        <v>12</v>
      </c>
      <c r="M6" s="20" t="s">
        <v>8</v>
      </c>
      <c r="P6" s="52"/>
    </row>
    <row r="7" spans="3:16" ht="13.5" customHeight="1" thickBot="1">
      <c r="C7" s="46">
        <v>1</v>
      </c>
      <c r="D7" s="47">
        <v>2</v>
      </c>
      <c r="E7" s="47">
        <v>3</v>
      </c>
      <c r="F7" s="47">
        <v>4</v>
      </c>
      <c r="G7" s="47">
        <v>5</v>
      </c>
      <c r="H7" s="47">
        <v>6</v>
      </c>
      <c r="I7" s="47">
        <v>7</v>
      </c>
      <c r="J7" s="47">
        <v>8</v>
      </c>
      <c r="K7" s="47">
        <v>9</v>
      </c>
      <c r="L7" s="47">
        <v>10</v>
      </c>
      <c r="M7" s="53">
        <v>11</v>
      </c>
    </row>
    <row r="8" spans="3:16" ht="71.25" customHeight="1">
      <c r="C8" s="75" t="s">
        <v>16</v>
      </c>
      <c r="D8" s="76" t="s">
        <v>78</v>
      </c>
      <c r="E8" s="77" t="s">
        <v>61</v>
      </c>
      <c r="F8" s="34">
        <f t="shared" ref="F8:F15" si="0">SUM(G8:M8)</f>
        <v>350000</v>
      </c>
      <c r="G8" s="34">
        <v>100000</v>
      </c>
      <c r="H8" s="34"/>
      <c r="I8" s="34"/>
      <c r="J8" s="34"/>
      <c r="K8" s="34"/>
      <c r="L8" s="34">
        <v>250000</v>
      </c>
      <c r="M8" s="35"/>
    </row>
    <row r="9" spans="3:16" ht="72.75" customHeight="1">
      <c r="C9" s="70" t="s">
        <v>16</v>
      </c>
      <c r="D9" s="62" t="s">
        <v>67</v>
      </c>
      <c r="E9" s="48" t="s">
        <v>58</v>
      </c>
      <c r="F9" s="4">
        <f t="shared" si="0"/>
        <v>1178500</v>
      </c>
      <c r="G9" s="4">
        <v>370000</v>
      </c>
      <c r="H9" s="4"/>
      <c r="I9" s="4"/>
      <c r="J9" s="4"/>
      <c r="K9" s="4"/>
      <c r="L9" s="4">
        <v>808500</v>
      </c>
      <c r="M9" s="13"/>
    </row>
    <row r="10" spans="3:16" ht="120" customHeight="1">
      <c r="C10" s="70" t="s">
        <v>16</v>
      </c>
      <c r="D10" s="62" t="s">
        <v>85</v>
      </c>
      <c r="E10" s="48" t="s">
        <v>58</v>
      </c>
      <c r="F10" s="4">
        <f t="shared" si="0"/>
        <v>2242000</v>
      </c>
      <c r="G10" s="4">
        <v>960000</v>
      </c>
      <c r="H10" s="4"/>
      <c r="I10" s="4"/>
      <c r="J10" s="4"/>
      <c r="K10" s="4"/>
      <c r="L10" s="4">
        <v>1282000</v>
      </c>
      <c r="M10" s="13"/>
    </row>
    <row r="11" spans="3:16" ht="95.25" customHeight="1">
      <c r="C11" s="70" t="s">
        <v>16</v>
      </c>
      <c r="D11" s="66" t="s">
        <v>83</v>
      </c>
      <c r="E11" s="44" t="s">
        <v>59</v>
      </c>
      <c r="F11" s="4">
        <f>SUM(G11:M11)</f>
        <v>95393</v>
      </c>
      <c r="G11" s="4">
        <v>38157</v>
      </c>
      <c r="H11" s="4"/>
      <c r="I11" s="4"/>
      <c r="J11" s="4"/>
      <c r="K11" s="4"/>
      <c r="L11" s="56">
        <v>47697</v>
      </c>
      <c r="M11" s="13">
        <v>9539</v>
      </c>
    </row>
    <row r="12" spans="3:16" ht="154.5" customHeight="1">
      <c r="C12" s="70" t="s">
        <v>16</v>
      </c>
      <c r="D12" s="66" t="s">
        <v>82</v>
      </c>
      <c r="E12" s="44" t="s">
        <v>58</v>
      </c>
      <c r="F12" s="4">
        <f>SUM(G12:M12)</f>
        <v>630000</v>
      </c>
      <c r="G12" s="4"/>
      <c r="H12" s="4"/>
      <c r="I12" s="4"/>
      <c r="J12" s="4"/>
      <c r="K12" s="4"/>
      <c r="L12" s="56">
        <v>630000</v>
      </c>
      <c r="M12" s="13"/>
    </row>
    <row r="13" spans="3:16" ht="49.5" customHeight="1">
      <c r="C13" s="70" t="s">
        <v>16</v>
      </c>
      <c r="D13" s="66" t="s">
        <v>70</v>
      </c>
      <c r="E13" s="44" t="s">
        <v>58</v>
      </c>
      <c r="F13" s="4">
        <f>SUM(G13:M13)</f>
        <v>200000</v>
      </c>
      <c r="G13" s="4"/>
      <c r="H13" s="4"/>
      <c r="I13" s="4"/>
      <c r="J13" s="4"/>
      <c r="K13" s="4"/>
      <c r="L13" s="56">
        <v>200000</v>
      </c>
      <c r="M13" s="13"/>
    </row>
    <row r="14" spans="3:16" ht="49.5" customHeight="1">
      <c r="C14" s="70" t="s">
        <v>16</v>
      </c>
      <c r="D14" s="68" t="s">
        <v>62</v>
      </c>
      <c r="E14" s="44" t="s">
        <v>61</v>
      </c>
      <c r="F14" s="4">
        <f>SUM(G14:M14)</f>
        <v>150000</v>
      </c>
      <c r="G14" s="4">
        <v>50000</v>
      </c>
      <c r="H14" s="4"/>
      <c r="I14" s="4"/>
      <c r="J14" s="4"/>
      <c r="K14" s="4"/>
      <c r="L14" s="56">
        <v>100000</v>
      </c>
      <c r="M14" s="13"/>
    </row>
    <row r="15" spans="3:16" ht="49.5" customHeight="1">
      <c r="C15" s="70" t="s">
        <v>63</v>
      </c>
      <c r="D15" s="67" t="s">
        <v>71</v>
      </c>
      <c r="E15" s="48" t="s">
        <v>61</v>
      </c>
      <c r="F15" s="4">
        <f t="shared" si="0"/>
        <v>4000</v>
      </c>
      <c r="G15" s="4"/>
      <c r="H15" s="4">
        <v>4000</v>
      </c>
      <c r="I15" s="4"/>
      <c r="J15" s="4"/>
      <c r="K15" s="4"/>
      <c r="L15" s="4"/>
      <c r="M15" s="13"/>
    </row>
    <row r="16" spans="3:16" s="61" customFormat="1" ht="118.5" customHeight="1">
      <c r="C16" s="71" t="s">
        <v>80</v>
      </c>
      <c r="D16" s="67" t="s">
        <v>79</v>
      </c>
      <c r="E16" s="48" t="s">
        <v>61</v>
      </c>
      <c r="F16" s="49">
        <f>SUM(G16:M16)</f>
        <v>100000</v>
      </c>
      <c r="G16" s="49"/>
      <c r="H16" s="49"/>
      <c r="I16" s="49"/>
      <c r="J16" s="49"/>
      <c r="K16" s="49"/>
      <c r="L16" s="49">
        <v>100000</v>
      </c>
      <c r="M16" s="64"/>
    </row>
    <row r="17" spans="3:15" ht="165.75" customHeight="1">
      <c r="C17" s="70" t="s">
        <v>68</v>
      </c>
      <c r="D17" s="67" t="s">
        <v>72</v>
      </c>
      <c r="E17" s="48" t="s">
        <v>61</v>
      </c>
      <c r="F17" s="4">
        <f>SUM(G17:M17)</f>
        <v>9000</v>
      </c>
      <c r="G17" s="4"/>
      <c r="H17" s="4">
        <v>9000</v>
      </c>
      <c r="I17" s="4"/>
      <c r="J17" s="4"/>
      <c r="K17" s="4"/>
      <c r="L17" s="4"/>
      <c r="M17" s="13"/>
    </row>
    <row r="18" spans="3:15" ht="133.5" customHeight="1">
      <c r="C18" s="71" t="s">
        <v>60</v>
      </c>
      <c r="D18" s="67" t="s">
        <v>73</v>
      </c>
      <c r="E18" s="48" t="s">
        <v>58</v>
      </c>
      <c r="F18" s="49">
        <f t="shared" ref="F18:F26" si="1">SUM(G18:M18)</f>
        <v>200951</v>
      </c>
      <c r="G18" s="49"/>
      <c r="H18" s="49"/>
      <c r="I18" s="49">
        <v>100000</v>
      </c>
      <c r="J18" s="49"/>
      <c r="K18" s="49"/>
      <c r="L18" s="49">
        <v>100951</v>
      </c>
      <c r="M18" s="58"/>
    </row>
    <row r="19" spans="3:15" ht="48">
      <c r="C19" s="70" t="s">
        <v>21</v>
      </c>
      <c r="D19" s="67" t="s">
        <v>64</v>
      </c>
      <c r="E19" s="48" t="s">
        <v>65</v>
      </c>
      <c r="F19" s="4">
        <f t="shared" si="1"/>
        <v>1800000</v>
      </c>
      <c r="G19" s="4"/>
      <c r="H19" s="4"/>
      <c r="I19" s="4"/>
      <c r="J19" s="4"/>
      <c r="K19" s="4"/>
      <c r="L19" s="4">
        <v>1800000</v>
      </c>
      <c r="M19" s="13"/>
    </row>
    <row r="20" spans="3:15" ht="60">
      <c r="C20" s="70" t="s">
        <v>21</v>
      </c>
      <c r="D20" s="69" t="s">
        <v>74</v>
      </c>
      <c r="E20" s="48" t="s">
        <v>57</v>
      </c>
      <c r="F20" s="49">
        <f t="shared" si="1"/>
        <v>526210</v>
      </c>
      <c r="G20" s="49"/>
      <c r="H20" s="49"/>
      <c r="I20" s="49"/>
      <c r="J20" s="49"/>
      <c r="K20" s="49"/>
      <c r="L20" s="49">
        <v>526210</v>
      </c>
      <c r="M20" s="13"/>
    </row>
    <row r="21" spans="3:15" ht="46.5" customHeight="1">
      <c r="C21" s="70" t="s">
        <v>21</v>
      </c>
      <c r="D21" s="69" t="s">
        <v>77</v>
      </c>
      <c r="E21" s="48" t="s">
        <v>59</v>
      </c>
      <c r="F21" s="49">
        <f t="shared" si="1"/>
        <v>93652</v>
      </c>
      <c r="G21" s="49"/>
      <c r="H21" s="49"/>
      <c r="I21" s="49"/>
      <c r="J21" s="49"/>
      <c r="K21" s="49"/>
      <c r="L21" s="49">
        <v>93652</v>
      </c>
      <c r="M21" s="13"/>
    </row>
    <row r="22" spans="3:15" ht="60" customHeight="1">
      <c r="C22" s="71" t="s">
        <v>86</v>
      </c>
      <c r="D22" s="67" t="s">
        <v>90</v>
      </c>
      <c r="E22" s="48" t="s">
        <v>58</v>
      </c>
      <c r="F22" s="4">
        <f t="shared" si="1"/>
        <v>30000</v>
      </c>
      <c r="G22" s="4"/>
      <c r="H22" s="4"/>
      <c r="I22" s="4"/>
      <c r="J22" s="4"/>
      <c r="K22" s="4"/>
      <c r="L22" s="4">
        <v>30000</v>
      </c>
      <c r="M22" s="13"/>
    </row>
    <row r="23" spans="3:15" ht="48.75" customHeight="1">
      <c r="C23" s="70" t="s">
        <v>87</v>
      </c>
      <c r="D23" s="66" t="s">
        <v>66</v>
      </c>
      <c r="E23" s="44" t="s">
        <v>58</v>
      </c>
      <c r="F23" s="4">
        <f t="shared" si="1"/>
        <v>200000</v>
      </c>
      <c r="G23" s="4"/>
      <c r="H23" s="4"/>
      <c r="I23" s="4"/>
      <c r="J23" s="4"/>
      <c r="K23" s="4"/>
      <c r="L23" s="56">
        <v>200000</v>
      </c>
      <c r="M23" s="13"/>
      <c r="N23" s="60"/>
      <c r="O23" s="45"/>
    </row>
    <row r="24" spans="3:15" ht="145.5" customHeight="1">
      <c r="C24" s="70" t="s">
        <v>87</v>
      </c>
      <c r="D24" s="66" t="s">
        <v>89</v>
      </c>
      <c r="E24" s="44" t="s">
        <v>57</v>
      </c>
      <c r="F24" s="4">
        <f t="shared" si="1"/>
        <v>37334</v>
      </c>
      <c r="G24" s="4">
        <v>32000</v>
      </c>
      <c r="H24" s="4"/>
      <c r="I24" s="4"/>
      <c r="J24" s="4"/>
      <c r="K24" s="4"/>
      <c r="L24" s="56"/>
      <c r="M24" s="13">
        <v>5334</v>
      </c>
      <c r="N24" s="60"/>
      <c r="O24" s="45"/>
    </row>
    <row r="25" spans="3:15" ht="60" customHeight="1">
      <c r="C25" s="70" t="s">
        <v>84</v>
      </c>
      <c r="D25" s="66" t="s">
        <v>75</v>
      </c>
      <c r="E25" s="44" t="s">
        <v>55</v>
      </c>
      <c r="F25" s="49">
        <f>SUM(G25:M25)</f>
        <v>303251</v>
      </c>
      <c r="G25" s="49"/>
      <c r="H25" s="49"/>
      <c r="I25" s="49"/>
      <c r="J25" s="63">
        <v>204570</v>
      </c>
      <c r="K25" s="49"/>
      <c r="L25" s="49">
        <v>98681</v>
      </c>
      <c r="M25" s="64"/>
    </row>
    <row r="26" spans="3:15" ht="86.25" customHeight="1" thickBot="1">
      <c r="C26" s="78" t="s">
        <v>69</v>
      </c>
      <c r="D26" s="79" t="s">
        <v>76</v>
      </c>
      <c r="E26" s="80" t="s">
        <v>57</v>
      </c>
      <c r="F26" s="81">
        <f t="shared" si="1"/>
        <v>727033</v>
      </c>
      <c r="G26" s="81"/>
      <c r="H26" s="81"/>
      <c r="I26" s="81">
        <v>220600</v>
      </c>
      <c r="J26" s="81"/>
      <c r="K26" s="81"/>
      <c r="L26" s="81">
        <v>506433</v>
      </c>
      <c r="M26" s="40"/>
    </row>
    <row r="27" spans="3:15" ht="15" thickBot="1">
      <c r="C27" s="82" t="s">
        <v>22</v>
      </c>
      <c r="D27" s="83"/>
      <c r="E27" s="83"/>
      <c r="F27" s="73">
        <f t="shared" ref="F27:M27" si="2">SUM(F8:F26)</f>
        <v>8877324</v>
      </c>
      <c r="G27" s="73">
        <f t="shared" si="2"/>
        <v>1550157</v>
      </c>
      <c r="H27" s="73">
        <f t="shared" si="2"/>
        <v>13000</v>
      </c>
      <c r="I27" s="73">
        <f t="shared" si="2"/>
        <v>320600</v>
      </c>
      <c r="J27" s="73">
        <f t="shared" si="2"/>
        <v>204570</v>
      </c>
      <c r="K27" s="73">
        <f t="shared" si="2"/>
        <v>0</v>
      </c>
      <c r="L27" s="73">
        <f t="shared" si="2"/>
        <v>6774124</v>
      </c>
      <c r="M27" s="74">
        <f t="shared" si="2"/>
        <v>14873</v>
      </c>
      <c r="N27" s="54"/>
    </row>
    <row r="28" spans="3:15">
      <c r="C28" s="65"/>
      <c r="D28" s="55"/>
      <c r="E28" s="55"/>
      <c r="F28" s="55"/>
      <c r="G28" s="55"/>
      <c r="H28" s="55"/>
      <c r="I28" s="55"/>
      <c r="J28" s="55"/>
      <c r="K28" s="55"/>
    </row>
    <row r="29" spans="3:15">
      <c r="C29" s="84"/>
      <c r="D29" s="85"/>
      <c r="E29" s="85"/>
      <c r="F29" s="85"/>
      <c r="G29" s="85"/>
      <c r="H29" s="85"/>
      <c r="I29" s="85"/>
      <c r="J29" s="55"/>
      <c r="K29" s="55"/>
    </row>
    <row r="30" spans="3:15">
      <c r="E30" s="45"/>
      <c r="F30" s="45"/>
    </row>
    <row r="31" spans="3:15">
      <c r="E31" s="45"/>
      <c r="F31" s="45"/>
    </row>
    <row r="32" spans="3:15">
      <c r="E32" s="45"/>
      <c r="F32" s="45"/>
    </row>
    <row r="33" spans="6:6">
      <c r="F33" s="45"/>
    </row>
    <row r="34" spans="6:6">
      <c r="F34" s="45"/>
    </row>
    <row r="35" spans="6:6">
      <c r="F35" s="45"/>
    </row>
    <row r="50" spans="4:4" ht="15.75">
      <c r="D50" s="43"/>
    </row>
    <row r="51" spans="4:4" ht="15.75">
      <c r="D51" s="43"/>
    </row>
  </sheetData>
  <mergeCells count="2">
    <mergeCell ref="C27:E27"/>
    <mergeCell ref="C29:I29"/>
  </mergeCells>
  <pageMargins left="0.11811023622047245"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K26" sqref="A1:K26"/>
    </sheetView>
  </sheetViews>
  <sheetFormatPr defaultRowHeight="14.25"/>
  <cols>
    <col min="1" max="1" width="25" customWidth="1"/>
    <col min="2" max="2" width="16.25" customWidth="1"/>
    <col min="3" max="3" width="9.625" customWidth="1"/>
    <col min="4" max="4" width="9.5" customWidth="1"/>
    <col min="5" max="5" width="8.25" customWidth="1"/>
    <col min="6" max="7" width="8" customWidth="1"/>
    <col min="8" max="8" width="10" customWidth="1"/>
    <col min="9" max="9" width="9.375" customWidth="1"/>
    <col min="10" max="10" width="9.25" customWidth="1"/>
    <col min="11" max="11" width="8.375" customWidth="1"/>
  </cols>
  <sheetData>
    <row r="1" spans="1:11">
      <c r="H1" s="26" t="s">
        <v>27</v>
      </c>
    </row>
    <row r="2" spans="1:11">
      <c r="H2" s="26" t="s">
        <v>28</v>
      </c>
    </row>
    <row r="3" spans="1:11">
      <c r="H3" s="26" t="s">
        <v>23</v>
      </c>
    </row>
    <row r="4" spans="1:11" ht="15.75" thickBot="1">
      <c r="A4" s="1" t="s">
        <v>51</v>
      </c>
      <c r="H4" s="26" t="s">
        <v>29</v>
      </c>
    </row>
    <row r="5" spans="1:11">
      <c r="A5" s="7"/>
      <c r="B5" s="8"/>
      <c r="C5" s="9"/>
      <c r="D5" s="8"/>
      <c r="E5" s="10" t="s">
        <v>3</v>
      </c>
      <c r="F5" s="10"/>
      <c r="G5" s="10"/>
      <c r="H5" s="10"/>
      <c r="I5" s="10"/>
      <c r="J5" s="10"/>
      <c r="K5" s="11"/>
    </row>
    <row r="6" spans="1:11" ht="72.75" thickBot="1">
      <c r="A6" s="15" t="s">
        <v>0</v>
      </c>
      <c r="B6" s="16" t="s">
        <v>1</v>
      </c>
      <c r="C6" s="17" t="s">
        <v>2</v>
      </c>
      <c r="D6" s="16" t="s">
        <v>30</v>
      </c>
      <c r="E6" s="18" t="s">
        <v>4</v>
      </c>
      <c r="F6" s="19" t="s">
        <v>5</v>
      </c>
      <c r="G6" s="19" t="s">
        <v>6</v>
      </c>
      <c r="H6" s="19" t="s">
        <v>7</v>
      </c>
      <c r="I6" s="19" t="s">
        <v>12</v>
      </c>
      <c r="J6" s="19" t="s">
        <v>8</v>
      </c>
      <c r="K6" s="20" t="s">
        <v>9</v>
      </c>
    </row>
    <row r="7" spans="1:11" ht="15" thickBot="1">
      <c r="A7" s="23">
        <v>1</v>
      </c>
      <c r="B7" s="24">
        <v>2</v>
      </c>
      <c r="C7" s="24">
        <v>3</v>
      </c>
      <c r="D7" s="24">
        <v>4</v>
      </c>
      <c r="E7" s="24">
        <v>5</v>
      </c>
      <c r="F7" s="24">
        <v>6</v>
      </c>
      <c r="G7" s="24">
        <v>7</v>
      </c>
      <c r="H7" s="24">
        <v>8</v>
      </c>
      <c r="I7" s="24">
        <v>9</v>
      </c>
      <c r="J7" s="24">
        <v>10</v>
      </c>
      <c r="K7" s="25">
        <v>11</v>
      </c>
    </row>
    <row r="8" spans="1:11" ht="132">
      <c r="A8" s="32" t="s">
        <v>26</v>
      </c>
      <c r="B8" s="33" t="s">
        <v>10</v>
      </c>
      <c r="C8" s="33" t="s">
        <v>11</v>
      </c>
      <c r="D8" s="34">
        <v>253478</v>
      </c>
      <c r="F8" s="34"/>
      <c r="G8" s="34"/>
      <c r="H8" s="34">
        <v>155315</v>
      </c>
      <c r="I8" s="34">
        <f>D8-J8-F8-G8-H8-K8</f>
        <v>42616</v>
      </c>
      <c r="J8" s="34">
        <f>39974+15573</f>
        <v>55547</v>
      </c>
      <c r="K8" s="35"/>
    </row>
    <row r="9" spans="1:11" ht="48">
      <c r="A9" s="12" t="s">
        <v>15</v>
      </c>
      <c r="B9" s="3" t="s">
        <v>31</v>
      </c>
      <c r="C9" s="3" t="s">
        <v>14</v>
      </c>
      <c r="D9" s="4">
        <v>2980654</v>
      </c>
      <c r="E9" s="4"/>
      <c r="F9" s="4"/>
      <c r="G9" s="4"/>
      <c r="H9" s="4">
        <v>2235490</v>
      </c>
      <c r="I9" s="4">
        <v>745164</v>
      </c>
      <c r="J9" s="4"/>
      <c r="K9" s="13"/>
    </row>
    <row r="10" spans="1:11" ht="48">
      <c r="A10" s="12" t="s">
        <v>16</v>
      </c>
      <c r="B10" s="3" t="s">
        <v>32</v>
      </c>
      <c r="C10" s="5" t="s">
        <v>34</v>
      </c>
      <c r="D10" s="4">
        <v>200000</v>
      </c>
      <c r="E10" s="4"/>
      <c r="F10" s="4"/>
      <c r="G10" s="4"/>
      <c r="H10" s="4"/>
      <c r="I10" s="4">
        <v>100000</v>
      </c>
      <c r="J10" s="4">
        <v>100000</v>
      </c>
      <c r="K10" s="13"/>
    </row>
    <row r="11" spans="1:11" ht="48">
      <c r="A11" s="12" t="s">
        <v>17</v>
      </c>
      <c r="B11" s="3" t="s">
        <v>33</v>
      </c>
      <c r="C11" s="5" t="s">
        <v>35</v>
      </c>
      <c r="D11" s="4">
        <v>10000</v>
      </c>
      <c r="E11" s="42"/>
      <c r="F11" s="4"/>
      <c r="G11" s="4"/>
      <c r="H11" s="4"/>
      <c r="I11" s="4">
        <v>10000</v>
      </c>
      <c r="J11" s="4"/>
      <c r="K11" s="13"/>
    </row>
    <row r="12" spans="1:11" ht="135.75" customHeight="1">
      <c r="A12" s="12" t="s">
        <v>16</v>
      </c>
      <c r="B12" s="3" t="s">
        <v>36</v>
      </c>
      <c r="C12" s="5" t="s">
        <v>34</v>
      </c>
      <c r="D12" s="4">
        <v>10000</v>
      </c>
      <c r="F12" s="4"/>
      <c r="G12" s="4"/>
      <c r="H12" s="4"/>
      <c r="I12" s="4">
        <v>10000</v>
      </c>
      <c r="J12" s="4"/>
      <c r="K12" s="13"/>
    </row>
    <row r="13" spans="1:11" ht="165.75" customHeight="1">
      <c r="A13" s="12" t="s">
        <v>16</v>
      </c>
      <c r="B13" s="3" t="s">
        <v>52</v>
      </c>
      <c r="C13" s="5" t="s">
        <v>34</v>
      </c>
      <c r="D13" s="4">
        <v>600000</v>
      </c>
      <c r="E13" s="4">
        <v>300000</v>
      </c>
      <c r="F13" s="4"/>
      <c r="G13" s="4"/>
      <c r="H13" s="4"/>
      <c r="I13" s="4">
        <f>D13-E13-F13-G13-H13-J13</f>
        <v>300000</v>
      </c>
      <c r="J13" s="4"/>
      <c r="K13" s="42"/>
    </row>
    <row r="14" spans="1:11" ht="72">
      <c r="A14" s="12" t="s">
        <v>18</v>
      </c>
      <c r="B14" s="3" t="s">
        <v>13</v>
      </c>
      <c r="C14" s="3" t="s">
        <v>14</v>
      </c>
      <c r="D14" s="4">
        <v>33245</v>
      </c>
      <c r="E14" s="4"/>
      <c r="F14" s="4"/>
      <c r="G14" s="4"/>
      <c r="H14" s="4">
        <v>21732</v>
      </c>
      <c r="I14" s="4">
        <f t="shared" ref="I14:I25" si="0">D14-E14-F14-G14-H14-J14-K14</f>
        <v>11513</v>
      </c>
      <c r="J14" s="4"/>
      <c r="K14" s="13"/>
    </row>
    <row r="15" spans="1:11" ht="48">
      <c r="A15" s="12" t="s">
        <v>19</v>
      </c>
      <c r="B15" s="3" t="s">
        <v>46</v>
      </c>
      <c r="C15" s="5" t="s">
        <v>34</v>
      </c>
      <c r="D15" s="4">
        <v>55000</v>
      </c>
      <c r="E15" s="4"/>
      <c r="F15" s="4"/>
      <c r="G15" s="4"/>
      <c r="H15" s="4"/>
      <c r="I15" s="4">
        <f t="shared" si="0"/>
        <v>55000</v>
      </c>
      <c r="J15" s="4"/>
      <c r="K15" s="13"/>
    </row>
    <row r="16" spans="1:11" ht="48">
      <c r="A16" s="12" t="s">
        <v>19</v>
      </c>
      <c r="B16" s="3" t="s">
        <v>37</v>
      </c>
      <c r="C16" s="5" t="s">
        <v>34</v>
      </c>
      <c r="D16" s="4">
        <v>15000</v>
      </c>
      <c r="E16" s="4"/>
      <c r="F16" s="4"/>
      <c r="G16" s="4"/>
      <c r="H16" s="4"/>
      <c r="I16" s="4">
        <f t="shared" si="0"/>
        <v>15000</v>
      </c>
      <c r="J16" s="4"/>
      <c r="K16" s="13"/>
    </row>
    <row r="17" spans="1:11" ht="132">
      <c r="A17" s="14" t="s">
        <v>38</v>
      </c>
      <c r="B17" s="6" t="s">
        <v>24</v>
      </c>
      <c r="C17" s="27" t="s">
        <v>34</v>
      </c>
      <c r="D17" s="28">
        <v>9000</v>
      </c>
      <c r="E17" s="28"/>
      <c r="F17" s="28">
        <v>9000</v>
      </c>
      <c r="G17" s="28"/>
      <c r="H17" s="28"/>
      <c r="I17" s="4"/>
      <c r="J17" s="28"/>
      <c r="K17" s="29"/>
    </row>
    <row r="18" spans="1:11" ht="60">
      <c r="A18" s="12" t="s">
        <v>39</v>
      </c>
      <c r="B18" s="3" t="s">
        <v>47</v>
      </c>
      <c r="C18" s="5" t="s">
        <v>34</v>
      </c>
      <c r="D18" s="4">
        <v>20000</v>
      </c>
      <c r="E18" s="4"/>
      <c r="F18" s="4"/>
      <c r="G18" s="4"/>
      <c r="H18" s="4"/>
      <c r="I18" s="4">
        <f t="shared" si="0"/>
        <v>20000</v>
      </c>
      <c r="J18" s="4"/>
      <c r="K18" s="13"/>
    </row>
    <row r="19" spans="1:11" ht="144">
      <c r="A19" s="12" t="s">
        <v>20</v>
      </c>
      <c r="B19" s="3" t="s">
        <v>40</v>
      </c>
      <c r="C19" s="3" t="s">
        <v>25</v>
      </c>
      <c r="D19" s="4">
        <v>1423458</v>
      </c>
      <c r="E19" s="4"/>
      <c r="F19" s="4"/>
      <c r="G19" s="4">
        <v>462810</v>
      </c>
      <c r="H19" s="4"/>
      <c r="I19" s="4">
        <f t="shared" si="0"/>
        <v>960648</v>
      </c>
      <c r="J19" s="4"/>
      <c r="K19" s="13"/>
    </row>
    <row r="20" spans="1:11" ht="84">
      <c r="A20" s="21" t="s">
        <v>21</v>
      </c>
      <c r="B20" s="30" t="s">
        <v>48</v>
      </c>
      <c r="C20" s="2" t="s">
        <v>34</v>
      </c>
      <c r="D20" s="31">
        <v>150000</v>
      </c>
      <c r="E20" s="22"/>
      <c r="F20" s="31"/>
      <c r="G20" s="22"/>
      <c r="H20" s="31"/>
      <c r="I20" s="4">
        <f t="shared" si="0"/>
        <v>150000</v>
      </c>
      <c r="J20" s="22"/>
      <c r="K20" s="36"/>
    </row>
    <row r="21" spans="1:11" ht="36">
      <c r="A21" s="21" t="s">
        <v>21</v>
      </c>
      <c r="B21" s="30" t="s">
        <v>49</v>
      </c>
      <c r="C21" s="2" t="s">
        <v>34</v>
      </c>
      <c r="D21" s="31">
        <v>100000</v>
      </c>
      <c r="E21" s="22"/>
      <c r="F21" s="31"/>
      <c r="G21" s="22"/>
      <c r="H21" s="31"/>
      <c r="I21" s="4">
        <f t="shared" si="0"/>
        <v>100000</v>
      </c>
      <c r="J21" s="22"/>
      <c r="K21" s="36"/>
    </row>
    <row r="22" spans="1:11" ht="36">
      <c r="A22" s="21" t="s">
        <v>21</v>
      </c>
      <c r="B22" s="30" t="s">
        <v>50</v>
      </c>
      <c r="C22" s="2" t="s">
        <v>34</v>
      </c>
      <c r="D22" s="31">
        <v>400000</v>
      </c>
      <c r="E22" s="22"/>
      <c r="F22" s="31"/>
      <c r="G22" s="22"/>
      <c r="H22" s="31"/>
      <c r="I22" s="4">
        <f t="shared" si="0"/>
        <v>400000</v>
      </c>
      <c r="J22" s="22"/>
      <c r="K22" s="36"/>
    </row>
    <row r="23" spans="1:11" ht="60">
      <c r="A23" s="12" t="s">
        <v>41</v>
      </c>
      <c r="B23" s="3" t="s">
        <v>42</v>
      </c>
      <c r="C23" s="3" t="s">
        <v>34</v>
      </c>
      <c r="D23" s="4">
        <v>560318</v>
      </c>
      <c r="E23" s="4"/>
      <c r="F23" s="4"/>
      <c r="G23" s="4"/>
      <c r="H23" s="4"/>
      <c r="I23" s="4">
        <f t="shared" si="0"/>
        <v>560318</v>
      </c>
      <c r="J23" s="4"/>
      <c r="K23" s="13"/>
    </row>
    <row r="24" spans="1:11" ht="60">
      <c r="A24" s="12" t="s">
        <v>41</v>
      </c>
      <c r="B24" s="3" t="s">
        <v>43</v>
      </c>
      <c r="C24" s="3" t="s">
        <v>34</v>
      </c>
      <c r="D24" s="4">
        <v>125001</v>
      </c>
      <c r="E24" s="4"/>
      <c r="F24" s="4"/>
      <c r="G24" s="4"/>
      <c r="H24" s="4"/>
      <c r="I24" s="4">
        <f t="shared" si="0"/>
        <v>125001</v>
      </c>
      <c r="J24" s="4"/>
      <c r="K24" s="13"/>
    </row>
    <row r="25" spans="1:11" ht="72.75" thickBot="1">
      <c r="A25" s="37" t="s">
        <v>44</v>
      </c>
      <c r="B25" s="38" t="s">
        <v>45</v>
      </c>
      <c r="C25" s="38" t="s">
        <v>34</v>
      </c>
      <c r="D25" s="39">
        <v>200000</v>
      </c>
      <c r="E25" s="39"/>
      <c r="F25" s="39"/>
      <c r="G25" s="39"/>
      <c r="H25" s="39"/>
      <c r="I25" s="39">
        <f t="shared" si="0"/>
        <v>200000</v>
      </c>
      <c r="J25" s="39"/>
      <c r="K25" s="40"/>
    </row>
    <row r="26" spans="1:11" ht="15" thickBot="1">
      <c r="A26" s="86" t="s">
        <v>22</v>
      </c>
      <c r="B26" s="87"/>
      <c r="C26" s="88"/>
      <c r="D26" s="41">
        <f>SUM(D8:D25)</f>
        <v>7145154</v>
      </c>
      <c r="E26" s="41">
        <f t="shared" ref="E26:K26" si="1">SUM(E8:E25)</f>
        <v>300000</v>
      </c>
      <c r="F26" s="41">
        <f t="shared" si="1"/>
        <v>9000</v>
      </c>
      <c r="G26" s="41">
        <f t="shared" si="1"/>
        <v>462810</v>
      </c>
      <c r="H26" s="41">
        <f t="shared" si="1"/>
        <v>2412537</v>
      </c>
      <c r="I26" s="41">
        <f t="shared" si="1"/>
        <v>3805260</v>
      </c>
      <c r="J26" s="41">
        <f>SUM(J8:J25)</f>
        <v>155547</v>
      </c>
      <c r="K26" s="41">
        <f t="shared" si="1"/>
        <v>0</v>
      </c>
    </row>
  </sheetData>
  <mergeCells count="1">
    <mergeCell ref="A26:C26"/>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Arkusz1 (2)</vt: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dc:creator>
  <cp:lastModifiedBy>Krzysztof</cp:lastModifiedBy>
  <cp:lastPrinted>2015-12-29T10:18:42Z</cp:lastPrinted>
  <dcterms:created xsi:type="dcterms:W3CDTF">2010-11-05T09:10:58Z</dcterms:created>
  <dcterms:modified xsi:type="dcterms:W3CDTF">2016-05-17T11:01:28Z</dcterms:modified>
</cp:coreProperties>
</file>