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Borkowska\Desktop\2019\Budżet 2020\Budżet 2020\budżet2020 po autopoprawce\"/>
    </mc:Choice>
  </mc:AlternateContent>
  <xr:revisionPtr revIDLastSave="0" documentId="13_ncr:1_{E7F97B10-E1E7-4AEC-8D2E-51CFC0940E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1" i="1" l="1"/>
  <c r="C41" i="1"/>
  <c r="C16" i="1"/>
  <c r="C18" i="1"/>
  <c r="C14" i="1"/>
  <c r="J17" i="1"/>
  <c r="I35" i="1" l="1"/>
  <c r="J19" i="1" l="1"/>
  <c r="I33" i="1" l="1"/>
  <c r="I41" i="1" s="1"/>
  <c r="J26" i="1"/>
  <c r="J24" i="1"/>
  <c r="J22" i="1" l="1"/>
</calcChain>
</file>

<file path=xl/sharedStrings.xml><?xml version="1.0" encoding="utf-8"?>
<sst xmlns="http://schemas.openxmlformats.org/spreadsheetml/2006/main" count="68" uniqueCount="61">
  <si>
    <t xml:space="preserve">         Dla jednostek sektora finansów publicznych</t>
  </si>
  <si>
    <t>Lp.</t>
  </si>
  <si>
    <t>Podmiot dotowany</t>
  </si>
  <si>
    <t>Celowa</t>
  </si>
  <si>
    <t>Podmiotowa</t>
  </si>
  <si>
    <t>Przedmiotowa</t>
  </si>
  <si>
    <t>Nowe zadanie lub podmiot</t>
  </si>
  <si>
    <t>finansowanie</t>
  </si>
  <si>
    <t>dofinansowanie</t>
  </si>
  <si>
    <t xml:space="preserve">              Celowa</t>
  </si>
  <si>
    <t xml:space="preserve">                           Dla jednostek spoza sektora finansów publicznych</t>
  </si>
  <si>
    <t>Dział 600 rozdział 60014, z tego:</t>
  </si>
  <si>
    <t>Miasto Zduńska Wola</t>
  </si>
  <si>
    <t>Dział 921 rozdział 92116, z tego:</t>
  </si>
  <si>
    <t>OGÓŁEM</t>
  </si>
  <si>
    <t>I. Dla jednostek sektora finansów publicznych</t>
  </si>
  <si>
    <t xml:space="preserve">Zadania w zakresie kultury fizycznej </t>
  </si>
  <si>
    <t>Dział 854 rozdział 85406</t>
  </si>
  <si>
    <t>Dział 921 rozdział 92120</t>
  </si>
  <si>
    <t>Rady Powiatu Zduńskowolskiego</t>
  </si>
  <si>
    <t>Dział 921 rozdział 92195</t>
  </si>
  <si>
    <t>Zadania z zakresu kultury         i ochrony dziedzictwa narodowego</t>
  </si>
  <si>
    <t>Dział 926 rozdział 92605    z tego:</t>
  </si>
  <si>
    <t>Dział 801 rozdział 80120      z tego:</t>
  </si>
  <si>
    <t>Planowane dotacje celowe dla jednostek sektora finansów publicznych dotyczą realizacji następujących zadań:</t>
  </si>
  <si>
    <r>
      <t>II. Dla jednostek spoza sektora finansów publicznych:</t>
    </r>
    <r>
      <rPr>
        <sz val="10"/>
        <color rgb="FF000000"/>
        <rFont val="Arial"/>
        <family val="2"/>
        <charset val="238"/>
      </rPr>
      <t xml:space="preserve"> </t>
    </r>
  </si>
  <si>
    <t>Dział 754, rozdział 75495 z tego:</t>
  </si>
  <si>
    <t>Komenda Powiatowa Policji- wpłata na Fundusz Wsparcia Policji</t>
  </si>
  <si>
    <t>Dział 801 rozdział 80117      z tego:</t>
  </si>
  <si>
    <t>Dział 755 rozdział 75515</t>
  </si>
  <si>
    <t>1) Dotacja na realizację zadania zleconego wynikającego z ustawy z dnia 5 sierpnia 2015 r. o nieodpłatnej pomocy prawnej oraz edukacji prawnej</t>
  </si>
  <si>
    <r>
      <t>6) Dotacje celowe na zadania z zakresu turystyki, kultury i ochrony dziedzictwa narodowego oraz kultury fizycznej</t>
    </r>
    <r>
      <rPr>
        <b/>
        <sz val="10"/>
        <color rgb="FF000000"/>
        <rFont val="Arial"/>
        <family val="2"/>
        <charset val="238"/>
      </rPr>
      <t xml:space="preserve"> (rozdziały 92195 i 92605)</t>
    </r>
  </si>
  <si>
    <t xml:space="preserve">Komenda Powiatowa Państwowej Straży Pożarnej- wpłata na Fundusz Wsparcia  Państwowej Straży Pożarnej </t>
  </si>
  <si>
    <t>Dział 801, rozdział 80195 z tego:</t>
  </si>
  <si>
    <t>Branżowe szkoły I i II stopnia</t>
  </si>
  <si>
    <t>Licea ogólnokształcące</t>
  </si>
  <si>
    <t>Technika</t>
  </si>
  <si>
    <t xml:space="preserve">Dział 801 rozdział 80115    z tego: </t>
  </si>
  <si>
    <t>Dział 853 rozdział 85311   z tego:</t>
  </si>
  <si>
    <t>do Uchwały Nr ……………</t>
  </si>
  <si>
    <t>z dnia ………..</t>
  </si>
  <si>
    <t>Dział 801 rozdział 80116      z tego:</t>
  </si>
  <si>
    <t>Szkoły policealne</t>
  </si>
  <si>
    <t>Załącznik Nr 3</t>
  </si>
  <si>
    <t>WYKAZ DOTACJI NA ROK 2020</t>
  </si>
  <si>
    <r>
      <t xml:space="preserve">1) </t>
    </r>
    <r>
      <rPr>
        <b/>
        <sz val="10"/>
        <rFont val="Arial"/>
        <family val="2"/>
        <charset val="238"/>
      </rPr>
      <t xml:space="preserve">w dziale 600 rozdziale 60014 </t>
    </r>
    <r>
      <rPr>
        <sz val="10"/>
        <rFont val="Arial"/>
        <family val="2"/>
        <charset val="238"/>
      </rPr>
      <t xml:space="preserve">planuje się udzielenie dotacji dla </t>
    </r>
    <r>
      <rPr>
        <b/>
        <sz val="10"/>
        <rFont val="Arial"/>
        <family val="2"/>
        <charset val="238"/>
      </rPr>
      <t>Miasta Zduńska Wola w wysokości 38 000 zł</t>
    </r>
    <r>
      <rPr>
        <sz val="10"/>
        <rFont val="Arial"/>
        <family val="2"/>
        <charset val="238"/>
      </rPr>
      <t xml:space="preserve"> w ramach powierzenia Miastu Zduńska Wola prowadzenia zadania publicznego dotyczącego  utrzymania pojemników ulicznych znajdujących się w pasach dróg powiatowych na terenie Miasta Zduńska Wola. 
</t>
    </r>
  </si>
  <si>
    <t>Dział 801 rozdział 80102: z tego:</t>
  </si>
  <si>
    <t>Szkoły podstawowe specjalne</t>
  </si>
  <si>
    <t>Stowarzyszenie Tkalnia</t>
  </si>
  <si>
    <r>
      <t xml:space="preserve">2) </t>
    </r>
    <r>
      <rPr>
        <b/>
        <sz val="10"/>
        <rFont val="Arial"/>
        <family val="2"/>
        <charset val="238"/>
      </rPr>
      <t>w dziale 754, rozdziale 75495</t>
    </r>
    <r>
      <rPr>
        <sz val="10"/>
        <rFont val="Arial"/>
        <family val="2"/>
        <charset val="238"/>
      </rPr>
      <t xml:space="preserve"> planuje się wpłatę </t>
    </r>
    <r>
      <rPr>
        <b/>
        <sz val="10"/>
        <rFont val="Arial"/>
        <family val="2"/>
        <charset val="238"/>
      </rPr>
      <t xml:space="preserve">kwoty 5 000 zł </t>
    </r>
    <r>
      <rPr>
        <sz val="10"/>
        <rFont val="Arial"/>
        <family val="2"/>
        <charset val="238"/>
      </rPr>
      <t xml:space="preserve">na sfinansowanie służb ponadnormatywnych funkcjonariuszy  Komendy Powiatowej Policji w Zduńskiej Woli w związku z koniecznością zabezpieczenia imprez cyklicznych realizowanych na terenie powiatu zduńskowolskiego. </t>
    </r>
  </si>
  <si>
    <r>
      <t xml:space="preserve">(t. j. Dz. U. z 2019 r. poz. 294) </t>
    </r>
    <r>
      <rPr>
        <b/>
        <sz val="10"/>
        <rFont val="Arial"/>
        <family val="2"/>
        <charset val="238"/>
      </rPr>
      <t>(rozdział 75515)</t>
    </r>
    <r>
      <rPr>
        <sz val="10"/>
        <rFont val="Arial"/>
        <family val="2"/>
        <charset val="238"/>
      </rPr>
      <t>,</t>
    </r>
  </si>
  <si>
    <r>
      <t xml:space="preserve">3) </t>
    </r>
    <r>
      <rPr>
        <b/>
        <sz val="10"/>
        <color rgb="FF000000"/>
        <rFont val="Arial"/>
        <family val="2"/>
        <charset val="238"/>
      </rPr>
      <t>w dziale 921,</t>
    </r>
    <r>
      <rPr>
        <sz val="10"/>
        <color rgb="FF000000"/>
        <rFont val="Arial"/>
        <family val="2"/>
        <charset val="238"/>
      </rPr>
      <t xml:space="preserve"> </t>
    </r>
    <r>
      <rPr>
        <b/>
        <sz val="10"/>
        <color rgb="FF000000"/>
        <rFont val="Arial"/>
        <family val="2"/>
        <charset val="238"/>
      </rPr>
      <t xml:space="preserve">rozdziale 92116 </t>
    </r>
    <r>
      <rPr>
        <sz val="10"/>
        <color rgb="FF000000"/>
        <rFont val="Arial"/>
        <family val="2"/>
        <charset val="238"/>
      </rPr>
      <t>planuje się udzielenie dotacji dla Miasta Zduńska Wola z przeznaczeniem na realizację zadań biblioteki powiatowej.</t>
    </r>
  </si>
  <si>
    <r>
      <t xml:space="preserve">5) Dotacja udzielana zgodnie z zapisami ustawy z dnia 23 lipca 2003 r. o ochronie zabytków i opiece nad zabytkami (t.j. Dz. U. z 2018 r. poz. 2067) (Dział </t>
    </r>
    <r>
      <rPr>
        <b/>
        <sz val="10"/>
        <color theme="1"/>
        <rFont val="Arial"/>
        <family val="2"/>
        <charset val="238"/>
      </rPr>
      <t>921</t>
    </r>
    <r>
      <rPr>
        <sz val="10"/>
        <color theme="1"/>
        <rFont val="Arial"/>
        <family val="2"/>
        <charset val="238"/>
      </rPr>
      <t xml:space="preserve">, rozdział </t>
    </r>
    <r>
      <rPr>
        <b/>
        <sz val="10"/>
        <color theme="1"/>
        <rFont val="Arial"/>
        <family val="2"/>
        <charset val="238"/>
      </rPr>
      <t>92120</t>
    </r>
    <r>
      <rPr>
        <sz val="10"/>
        <color theme="1"/>
        <rFont val="Arial"/>
        <family val="2"/>
        <charset val="238"/>
      </rPr>
      <t>).</t>
    </r>
  </si>
  <si>
    <t>4) Dotacje podmiotowe dla niepublicznych placówek oświatowych, które prowadzą wczesne wspomaganie rozwoju dziecka, zgodnie z art. 15 ustawy</t>
  </si>
  <si>
    <r>
      <t>z dnia 27 października 2017 r. o finansowaniu zadań oświaty (t. j. Dz. U. poz. 2203 z późn. zm.)</t>
    </r>
    <r>
      <rPr>
        <b/>
        <sz val="10"/>
        <color theme="1"/>
        <rFont val="Arial"/>
        <family val="2"/>
        <charset val="238"/>
      </rPr>
      <t xml:space="preserve"> (Dział 854, rozdział 85406)</t>
    </r>
    <r>
      <rPr>
        <sz val="10"/>
        <color theme="1"/>
        <rFont val="Arial"/>
        <family val="2"/>
        <charset val="238"/>
      </rPr>
      <t>.</t>
    </r>
  </si>
  <si>
    <r>
      <t>2) Dotacje dla szkół niepublicznych posiadających uprawnienia szkół publicznych w kwocie ogółem</t>
    </r>
    <r>
      <rPr>
        <b/>
        <sz val="10"/>
        <color theme="1"/>
        <rFont val="Arial"/>
        <family val="2"/>
        <charset val="238"/>
      </rPr>
      <t xml:space="preserve"> 2 593 134 zł</t>
    </r>
    <r>
      <rPr>
        <sz val="10"/>
        <color theme="1"/>
        <rFont val="Arial"/>
        <family val="2"/>
        <charset val="238"/>
      </rPr>
      <t xml:space="preserve"> objęte </t>
    </r>
    <r>
      <rPr>
        <b/>
        <sz val="10"/>
        <color theme="1"/>
        <rFont val="Arial"/>
        <family val="2"/>
        <charset val="238"/>
      </rPr>
      <t xml:space="preserve">rozdziałem 80102, 80115, 80116,  80117 i 80120 </t>
    </r>
    <r>
      <rPr>
        <sz val="10"/>
        <color theme="1"/>
        <rFont val="Arial"/>
        <family val="2"/>
        <charset val="238"/>
      </rPr>
      <t>ustalone w oparciu o art. 26 ust. 1 ustawy z dnia 27 października 2017 r. o finansowaniu zadań oświaty (Dz. U. poz. 2203 z późn. zm.) tj.  niepubliczne szkoły, w których jest realizowany obowiązek szkolny lub obowiązek nauki, otrzymują na każdego ucznia dotację z budżetu jednostki samorządu terytorialnego będącej dla tych szkół organem rejestrującym, w wysokości równej kwocie przewidzianej na takiego ucznia w częście oświatowej subwencji ogólnej dla jednostki samorządu terytorialnego oraz w oparciu o art. 26 ust. 2 ww. ustawy tj. niepubliczne szkoły, w których nie jest realizowany obowiązek szkolny lub obowiązek nauki, otrzymują na każdego ucznia uczestniczącego w co najmniej 50% obowiązkowych zajęć edukacyjnych w danym miesiącu,  z których uczeń nie został zwolniony na podstawie przepisów wydanych na podstawie art. 44zb ustawy o systemie oświaty, dotację z budżetu jednostki samorządu terytorialnego będącej dla tych szkół organem rejestrującym, w wysokości równej kwocie przewidzianej na takiego ucznia w części oświatowej subwencji ogólnej dla jednostki samorządu terytorialnego.</t>
    </r>
  </si>
  <si>
    <t>Załącznik Nr 5</t>
  </si>
  <si>
    <t>Zgodnie z art. 4 ust. 1 ustawy z dnia 5 czerwca 1998 r. o samorządzie powiatowym (t.j. Dz. U. z 2019 r. poz. 511 z późn.zm.) zadaniem własnym powiatu, o charakterze ponadgminnym, jest realizacja zadań w zakresie kultury oraz ochrony zabytków i opieki nad zabytkami , a także kultury fizycznej i turystyki. W związku z powyższym z budżetu powiatu planuje się udzielenie dotacji dla jednostek nie zaliczanych do sektora finansów publicznych, poprzez wyłonienie odpowiedniego podmiotu do realizacji ww. zadań, zgodnie z ustawą z dnia 24 kwietnia 2003 r. o działalności pożytku publicznego i wolontariacie (t.j. Dz. U. z 2019r. poz. 688 z późn.zm. )</t>
  </si>
  <si>
    <r>
      <t xml:space="preserve">3) Dotacja podmiotowa </t>
    </r>
    <r>
      <rPr>
        <b/>
        <sz val="10"/>
        <rFont val="Arial"/>
        <family val="2"/>
        <charset val="238"/>
      </rPr>
      <t>w kwocie 56 933 zł</t>
    </r>
    <r>
      <rPr>
        <sz val="10"/>
        <rFont val="Arial"/>
        <family val="2"/>
        <charset val="238"/>
      </rPr>
      <t xml:space="preserve"> dla Warsztatu Terapii Zajęciowej działającego przy Stowarzyszeniu "Tkalnia" w Zduńskiej Woli (</t>
    </r>
    <r>
      <rPr>
        <b/>
        <sz val="10"/>
        <rFont val="Arial"/>
        <family val="2"/>
        <charset val="238"/>
      </rPr>
      <t>Dział 853, rozdział 85311</t>
    </r>
    <r>
      <rPr>
        <sz val="10"/>
        <rFont val="Arial"/>
        <family val="2"/>
        <charset val="238"/>
      </rPr>
      <t>).</t>
    </r>
  </si>
  <si>
    <t>do Uchwały XV/95/19</t>
  </si>
  <si>
    <t>z dnia 20 grudnia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</si>
</sst>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zcionka tekstu podstawowego"/>
      <charset val="238"/>
    </font>
    <font>
      <sz val="11"/>
      <color rgb="FF000000"/>
      <name val="Calibri"/>
      <family val="2"/>
      <charset val="238"/>
    </font>
    <font>
      <u/>
      <sz val="10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Czcionka tekstu podstawowego"/>
      <charset val="238"/>
    </font>
    <font>
      <sz val="11"/>
      <name val="Czcionka tekstu podstawowego"/>
      <family val="2"/>
      <charset val="238"/>
    </font>
    <font>
      <sz val="11"/>
      <color rgb="FF00B050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Czcionka tekstu podstawowego"/>
      <family val="2"/>
      <charset val="238"/>
    </font>
    <font>
      <u/>
      <sz val="1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u/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3" xfId="0" applyFont="1" applyBorder="1"/>
    <xf numFmtId="0" fontId="1" fillId="0" borderId="5" xfId="0" applyFont="1" applyBorder="1"/>
    <xf numFmtId="0" fontId="4" fillId="0" borderId="8" xfId="0" applyFont="1" applyBorder="1"/>
    <xf numFmtId="0" fontId="3" fillId="0" borderId="5" xfId="0" applyFont="1" applyBorder="1"/>
    <xf numFmtId="0" fontId="6" fillId="0" borderId="0" xfId="0" applyFont="1"/>
    <xf numFmtId="0" fontId="3" fillId="0" borderId="0" xfId="0" applyFont="1"/>
    <xf numFmtId="0" fontId="7" fillId="0" borderId="0" xfId="0" applyFont="1"/>
    <xf numFmtId="0" fontId="0" fillId="2" borderId="0" xfId="0" applyFill="1"/>
    <xf numFmtId="0" fontId="5" fillId="0" borderId="0" xfId="0" applyFont="1"/>
    <xf numFmtId="0" fontId="4" fillId="0" borderId="0" xfId="0" applyFont="1" applyBorder="1"/>
    <xf numFmtId="0" fontId="9" fillId="0" borderId="0" xfId="0" applyFont="1" applyBorder="1" applyAlignment="1">
      <alignment wrapText="1"/>
    </xf>
    <xf numFmtId="3" fontId="9" fillId="0" borderId="0" xfId="0" applyNumberFormat="1" applyFont="1" applyBorder="1"/>
    <xf numFmtId="0" fontId="3" fillId="0" borderId="0" xfId="0" applyFont="1" applyBorder="1" applyAlignment="1">
      <alignment wrapText="1"/>
    </xf>
    <xf numFmtId="3" fontId="3" fillId="0" borderId="0" xfId="0" applyNumberFormat="1" applyFont="1" applyBorder="1"/>
    <xf numFmtId="3" fontId="3" fillId="0" borderId="0" xfId="0" applyNumberFormat="1" applyFont="1" applyBorder="1" applyAlignment="1"/>
    <xf numFmtId="0" fontId="8" fillId="0" borderId="0" xfId="0" applyFont="1"/>
    <xf numFmtId="3" fontId="11" fillId="0" borderId="14" xfId="0" applyNumberFormat="1" applyFont="1" applyBorder="1"/>
    <xf numFmtId="0" fontId="11" fillId="0" borderId="11" xfId="0" applyFont="1" applyBorder="1"/>
    <xf numFmtId="0" fontId="10" fillId="0" borderId="11" xfId="0" applyFont="1" applyBorder="1"/>
    <xf numFmtId="0" fontId="11" fillId="0" borderId="14" xfId="0" applyFont="1" applyBorder="1" applyAlignment="1">
      <alignment wrapText="1"/>
    </xf>
    <xf numFmtId="3" fontId="11" fillId="0" borderId="11" xfId="0" applyNumberFormat="1" applyFont="1" applyBorder="1"/>
    <xf numFmtId="3" fontId="10" fillId="0" borderId="14" xfId="0" applyNumberFormat="1" applyFont="1" applyBorder="1"/>
    <xf numFmtId="0" fontId="10" fillId="0" borderId="14" xfId="0" applyFont="1" applyBorder="1" applyAlignment="1">
      <alignment wrapText="1"/>
    </xf>
    <xf numFmtId="3" fontId="10" fillId="0" borderId="11" xfId="0" applyNumberFormat="1" applyFont="1" applyBorder="1"/>
    <xf numFmtId="2" fontId="11" fillId="0" borderId="14" xfId="0" applyNumberFormat="1" applyFont="1" applyBorder="1" applyAlignment="1">
      <alignment wrapText="1"/>
    </xf>
    <xf numFmtId="0" fontId="12" fillId="3" borderId="9" xfId="0" applyFont="1" applyFill="1" applyBorder="1"/>
    <xf numFmtId="3" fontId="12" fillId="3" borderId="6" xfId="0" applyNumberFormat="1" applyFont="1" applyFill="1" applyBorder="1"/>
    <xf numFmtId="3" fontId="12" fillId="3" borderId="9" xfId="0" applyNumberFormat="1" applyFont="1" applyFill="1" applyBorder="1"/>
    <xf numFmtId="0" fontId="12" fillId="2" borderId="0" xfId="0" applyFont="1" applyFill="1" applyBorder="1"/>
    <xf numFmtId="3" fontId="12" fillId="2" borderId="0" xfId="0" applyNumberFormat="1" applyFont="1" applyFill="1" applyBorder="1"/>
    <xf numFmtId="0" fontId="13" fillId="0" borderId="0" xfId="0" applyFont="1"/>
    <xf numFmtId="0" fontId="11" fillId="0" borderId="0" xfId="0" applyFont="1"/>
    <xf numFmtId="0" fontId="14" fillId="0" borderId="0" xfId="0" applyFont="1"/>
    <xf numFmtId="0" fontId="15" fillId="0" borderId="4" xfId="0" applyFont="1" applyBorder="1"/>
    <xf numFmtId="0" fontId="15" fillId="0" borderId="5" xfId="0" applyFont="1" applyBorder="1"/>
    <xf numFmtId="0" fontId="16" fillId="0" borderId="3" xfId="0" applyFont="1" applyBorder="1"/>
    <xf numFmtId="0" fontId="11" fillId="0" borderId="5" xfId="0" applyFont="1" applyBorder="1"/>
    <xf numFmtId="0" fontId="11" fillId="0" borderId="4" xfId="0" applyFont="1" applyBorder="1"/>
    <xf numFmtId="0" fontId="11" fillId="0" borderId="8" xfId="0" applyFont="1" applyBorder="1"/>
    <xf numFmtId="0" fontId="10" fillId="0" borderId="8" xfId="0" applyFont="1" applyBorder="1"/>
    <xf numFmtId="0" fontId="11" fillId="0" borderId="1" xfId="0" applyFont="1" applyBorder="1"/>
    <xf numFmtId="0" fontId="11" fillId="0" borderId="2" xfId="0" applyFont="1" applyBorder="1"/>
    <xf numFmtId="0" fontId="12" fillId="0" borderId="14" xfId="0" applyFont="1" applyBorder="1" applyAlignment="1">
      <alignment wrapText="1"/>
    </xf>
    <xf numFmtId="0" fontId="12" fillId="0" borderId="11" xfId="0" applyFont="1" applyBorder="1"/>
    <xf numFmtId="0" fontId="18" fillId="0" borderId="0" xfId="0" applyFont="1"/>
    <xf numFmtId="0" fontId="11" fillId="0" borderId="16" xfId="0" applyFont="1" applyBorder="1"/>
    <xf numFmtId="0" fontId="19" fillId="0" borderId="0" xfId="0" applyFont="1"/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3" fontId="11" fillId="0" borderId="18" xfId="0" applyNumberFormat="1" applyFont="1" applyBorder="1" applyAlignment="1">
      <alignment horizontal="left"/>
    </xf>
    <xf numFmtId="3" fontId="11" fillId="0" borderId="18" xfId="0" applyNumberFormat="1" applyFont="1" applyBorder="1" applyAlignment="1">
      <alignment horizontal="right"/>
    </xf>
    <xf numFmtId="3" fontId="10" fillId="0" borderId="18" xfId="0" applyNumberFormat="1" applyFont="1" applyBorder="1" applyAlignment="1"/>
    <xf numFmtId="0" fontId="10" fillId="0" borderId="17" xfId="0" applyFont="1" applyBorder="1" applyAlignment="1">
      <alignment wrapText="1"/>
    </xf>
    <xf numFmtId="3" fontId="10" fillId="0" borderId="16" xfId="0" applyNumberFormat="1" applyFont="1" applyBorder="1"/>
    <xf numFmtId="3" fontId="10" fillId="0" borderId="17" xfId="0" applyNumberFormat="1" applyFont="1" applyBorder="1"/>
    <xf numFmtId="0" fontId="11" fillId="0" borderId="21" xfId="0" applyFont="1" applyBorder="1" applyAlignment="1">
      <alignment wrapText="1"/>
    </xf>
    <xf numFmtId="3" fontId="11" fillId="0" borderId="18" xfId="0" applyNumberFormat="1" applyFont="1" applyBorder="1"/>
    <xf numFmtId="3" fontId="11" fillId="0" borderId="21" xfId="0" applyNumberFormat="1" applyFont="1" applyBorder="1"/>
    <xf numFmtId="0" fontId="12" fillId="3" borderId="20" xfId="0" applyFont="1" applyFill="1" applyBorder="1"/>
    <xf numFmtId="0" fontId="12" fillId="3" borderId="23" xfId="0" applyFont="1" applyFill="1" applyBorder="1"/>
    <xf numFmtId="3" fontId="12" fillId="3" borderId="20" xfId="0" applyNumberFormat="1" applyFont="1" applyFill="1" applyBorder="1"/>
    <xf numFmtId="3" fontId="12" fillId="3" borderId="23" xfId="0" applyNumberFormat="1" applyFont="1" applyFill="1" applyBorder="1"/>
    <xf numFmtId="0" fontId="12" fillId="3" borderId="2" xfId="0" applyFont="1" applyFill="1" applyBorder="1"/>
    <xf numFmtId="0" fontId="10" fillId="0" borderId="16" xfId="0" applyFont="1" applyBorder="1"/>
    <xf numFmtId="0" fontId="11" fillId="0" borderId="9" xfId="0" applyFont="1" applyBorder="1"/>
    <xf numFmtId="0" fontId="11" fillId="0" borderId="7" xfId="0" applyFont="1" applyBorder="1"/>
    <xf numFmtId="0" fontId="11" fillId="0" borderId="6" xfId="0" applyFont="1" applyBorder="1"/>
    <xf numFmtId="0" fontId="3" fillId="0" borderId="7" xfId="0" applyFont="1" applyBorder="1"/>
    <xf numFmtId="0" fontId="11" fillId="0" borderId="14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3" fontId="11" fillId="0" borderId="11" xfId="0" applyNumberFormat="1" applyFont="1" applyBorder="1" applyAlignment="1">
      <alignment horizontal="left"/>
    </xf>
    <xf numFmtId="3" fontId="11" fillId="0" borderId="14" xfId="0" applyNumberFormat="1" applyFont="1" applyBorder="1" applyAlignment="1">
      <alignment horizontal="center"/>
    </xf>
    <xf numFmtId="3" fontId="11" fillId="0" borderId="21" xfId="0" applyNumberFormat="1" applyFont="1" applyBorder="1" applyAlignment="1">
      <alignment horizontal="center"/>
    </xf>
    <xf numFmtId="3" fontId="10" fillId="0" borderId="21" xfId="0" applyNumberFormat="1" applyFont="1" applyBorder="1" applyAlignment="1"/>
    <xf numFmtId="3" fontId="11" fillId="0" borderId="11" xfId="0" applyNumberFormat="1" applyFont="1" applyBorder="1" applyAlignment="1">
      <alignment horizontal="right"/>
    </xf>
    <xf numFmtId="0" fontId="10" fillId="0" borderId="10" xfId="0" applyFont="1" applyBorder="1"/>
    <xf numFmtId="0" fontId="11" fillId="0" borderId="10" xfId="0" applyFont="1" applyBorder="1"/>
    <xf numFmtId="0" fontId="9" fillId="0" borderId="11" xfId="0" applyFont="1" applyBorder="1"/>
    <xf numFmtId="0" fontId="3" fillId="0" borderId="9" xfId="0" applyFont="1" applyBorder="1"/>
    <xf numFmtId="3" fontId="11" fillId="0" borderId="16" xfId="0" applyNumberFormat="1" applyFont="1" applyBorder="1"/>
    <xf numFmtId="0" fontId="10" fillId="0" borderId="17" xfId="0" applyFont="1" applyBorder="1"/>
    <xf numFmtId="0" fontId="4" fillId="0" borderId="16" xfId="0" applyFont="1" applyBorder="1"/>
    <xf numFmtId="0" fontId="0" fillId="0" borderId="12" xfId="0" applyBorder="1"/>
    <xf numFmtId="0" fontId="10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3" fontId="10" fillId="0" borderId="13" xfId="0" applyNumberFormat="1" applyFont="1" applyBorder="1"/>
    <xf numFmtId="3" fontId="11" fillId="2" borderId="17" xfId="0" applyNumberFormat="1" applyFont="1" applyFill="1" applyBorder="1"/>
    <xf numFmtId="3" fontId="11" fillId="2" borderId="14" xfId="0" applyNumberFormat="1" applyFont="1" applyFill="1" applyBorder="1"/>
    <xf numFmtId="0" fontId="10" fillId="0" borderId="15" xfId="0" applyFont="1" applyBorder="1"/>
    <xf numFmtId="0" fontId="10" fillId="0" borderId="19" xfId="0" applyFont="1" applyBorder="1"/>
    <xf numFmtId="0" fontId="17" fillId="0" borderId="15" xfId="0" applyFont="1" applyBorder="1"/>
    <xf numFmtId="0" fontId="10" fillId="0" borderId="22" xfId="0" applyFont="1" applyBorder="1"/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 wrapText="1"/>
    </xf>
    <xf numFmtId="3" fontId="10" fillId="0" borderId="12" xfId="0" applyNumberFormat="1" applyFont="1" applyBorder="1"/>
    <xf numFmtId="3" fontId="10" fillId="0" borderId="0" xfId="0" applyNumberFormat="1" applyFont="1" applyBorder="1"/>
    <xf numFmtId="3" fontId="11" fillId="0" borderId="12" xfId="0" applyNumberFormat="1" applyFont="1" applyBorder="1"/>
    <xf numFmtId="0" fontId="10" fillId="0" borderId="24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0" fillId="0" borderId="25" xfId="0" applyFont="1" applyBorder="1"/>
    <xf numFmtId="3" fontId="0" fillId="0" borderId="0" xfId="0" applyNumberFormat="1"/>
    <xf numFmtId="0" fontId="11" fillId="0" borderId="17" xfId="0" applyFont="1" applyBorder="1"/>
    <xf numFmtId="0" fontId="11" fillId="0" borderId="26" xfId="0" applyFont="1" applyBorder="1" applyAlignment="1">
      <alignment wrapText="1"/>
    </xf>
    <xf numFmtId="3" fontId="11" fillId="0" borderId="17" xfId="0" applyNumberFormat="1" applyFont="1" applyBorder="1"/>
    <xf numFmtId="3" fontId="10" fillId="0" borderId="11" xfId="0" applyNumberFormat="1" applyFont="1" applyBorder="1" applyAlignment="1">
      <alignment horizontal="right"/>
    </xf>
    <xf numFmtId="3" fontId="11" fillId="0" borderId="18" xfId="0" applyNumberFormat="1" applyFont="1" applyBorder="1" applyAlignment="1">
      <alignment vertical="top"/>
    </xf>
    <xf numFmtId="3" fontId="10" fillId="0" borderId="18" xfId="0" applyNumberFormat="1" applyFont="1" applyBorder="1" applyAlignment="1">
      <alignment horizontal="right"/>
    </xf>
    <xf numFmtId="0" fontId="12" fillId="0" borderId="0" xfId="0" applyFont="1"/>
    <xf numFmtId="3" fontId="10" fillId="0" borderId="16" xfId="0" applyNumberFormat="1" applyFont="1" applyBorder="1" applyAlignment="1">
      <alignment wrapText="1"/>
    </xf>
    <xf numFmtId="0" fontId="11" fillId="0" borderId="17" xfId="0" applyFont="1" applyBorder="1" applyAlignment="1">
      <alignment wrapText="1"/>
    </xf>
    <xf numFmtId="3" fontId="11" fillId="0" borderId="16" xfId="0" applyNumberFormat="1" applyFont="1" applyBorder="1" applyAlignment="1">
      <alignment wrapText="1"/>
    </xf>
    <xf numFmtId="0" fontId="22" fillId="0" borderId="24" xfId="0" applyFont="1" applyBorder="1" applyAlignment="1">
      <alignment wrapText="1"/>
    </xf>
    <xf numFmtId="3" fontId="22" fillId="0" borderId="14" xfId="0" applyNumberFormat="1" applyFont="1" applyBorder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19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7"/>
  <sheetViews>
    <sheetView tabSelected="1" topLeftCell="A5" workbookViewId="0">
      <selection activeCell="A9" sqref="A9:K9"/>
    </sheetView>
  </sheetViews>
  <sheetFormatPr defaultRowHeight="14.25"/>
  <cols>
    <col min="1" max="1" width="2.875" customWidth="1"/>
    <col min="2" max="2" width="19.375" customWidth="1"/>
    <col min="3" max="3" width="10" customWidth="1"/>
    <col min="4" max="4" width="9.75" customWidth="1"/>
    <col min="5" max="5" width="10.75" customWidth="1"/>
    <col min="6" max="6" width="2.75" customWidth="1"/>
    <col min="7" max="7" width="20.875" customWidth="1"/>
    <col min="8" max="8" width="10.25" customWidth="1"/>
    <col min="9" max="9" width="11.625" customWidth="1"/>
    <col min="10" max="10" width="9.375" customWidth="1"/>
    <col min="11" max="11" width="11.125" customWidth="1"/>
  </cols>
  <sheetData>
    <row r="1" spans="1:14" hidden="1">
      <c r="I1" s="112" t="s">
        <v>43</v>
      </c>
    </row>
    <row r="2" spans="1:14" hidden="1">
      <c r="I2" s="7" t="s">
        <v>39</v>
      </c>
      <c r="J2" s="1"/>
      <c r="K2" s="1"/>
    </row>
    <row r="3" spans="1:14" hidden="1">
      <c r="I3" s="7" t="s">
        <v>19</v>
      </c>
      <c r="J3" s="1"/>
      <c r="K3" s="1"/>
    </row>
    <row r="4" spans="1:14" hidden="1">
      <c r="I4" s="7" t="s">
        <v>40</v>
      </c>
      <c r="J4" s="1"/>
      <c r="K4" s="1"/>
    </row>
    <row r="5" spans="1:14">
      <c r="I5" s="10" t="s">
        <v>56</v>
      </c>
    </row>
    <row r="6" spans="1:14">
      <c r="I6" s="7" t="s">
        <v>59</v>
      </c>
      <c r="J6" s="1"/>
      <c r="K6" s="1"/>
    </row>
    <row r="7" spans="1:14">
      <c r="I7" s="7" t="s">
        <v>19</v>
      </c>
      <c r="J7" s="1"/>
      <c r="K7" s="1"/>
    </row>
    <row r="8" spans="1:14">
      <c r="I8" s="7" t="s">
        <v>60</v>
      </c>
      <c r="J8" s="1"/>
      <c r="K8" s="1"/>
    </row>
    <row r="9" spans="1:14" ht="15">
      <c r="A9" s="119" t="s">
        <v>44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4" ht="15" thickBot="1">
      <c r="A10" s="1"/>
      <c r="B10" s="1"/>
      <c r="C10" s="1"/>
      <c r="D10" s="1"/>
      <c r="E10" s="1"/>
      <c r="F10" s="1"/>
      <c r="G10" s="1"/>
      <c r="H10" s="1"/>
      <c r="J10" s="1"/>
      <c r="K10" s="1"/>
    </row>
    <row r="11" spans="1:14" ht="15.75" thickBot="1">
      <c r="A11" s="2" t="s">
        <v>0</v>
      </c>
      <c r="B11" s="35"/>
      <c r="C11" s="35"/>
      <c r="D11" s="35"/>
      <c r="E11" s="36"/>
      <c r="F11" s="37" t="s">
        <v>10</v>
      </c>
      <c r="G11" s="35"/>
      <c r="H11" s="35"/>
      <c r="I11" s="35"/>
      <c r="J11" s="35"/>
      <c r="K11" s="3"/>
    </row>
    <row r="12" spans="1:14" ht="15" thickBot="1">
      <c r="A12" s="4"/>
      <c r="B12" s="39"/>
      <c r="C12" s="40"/>
      <c r="D12" s="39"/>
      <c r="E12" s="40"/>
      <c r="F12" s="41"/>
      <c r="G12" s="39"/>
      <c r="H12" s="42" t="s">
        <v>9</v>
      </c>
      <c r="I12" s="43"/>
      <c r="J12" s="38"/>
      <c r="K12" s="5"/>
    </row>
    <row r="13" spans="1:14" ht="15" thickBot="1">
      <c r="A13" s="80" t="s">
        <v>1</v>
      </c>
      <c r="B13" s="68" t="s">
        <v>2</v>
      </c>
      <c r="C13" s="66" t="s">
        <v>3</v>
      </c>
      <c r="D13" s="68" t="s">
        <v>4</v>
      </c>
      <c r="E13" s="66" t="s">
        <v>5</v>
      </c>
      <c r="F13" s="66" t="s">
        <v>1</v>
      </c>
      <c r="G13" s="67" t="s">
        <v>6</v>
      </c>
      <c r="H13" s="68" t="s">
        <v>7</v>
      </c>
      <c r="I13" s="66" t="s">
        <v>8</v>
      </c>
      <c r="J13" s="66" t="s">
        <v>4</v>
      </c>
      <c r="K13" s="69" t="s">
        <v>5</v>
      </c>
    </row>
    <row r="14" spans="1:14" ht="25.5">
      <c r="A14" s="77">
        <v>1</v>
      </c>
      <c r="B14" s="85" t="s">
        <v>11</v>
      </c>
      <c r="C14" s="89">
        <f>C15</f>
        <v>38000</v>
      </c>
      <c r="D14" s="78"/>
      <c r="E14" s="78"/>
      <c r="F14" s="93">
        <v>1</v>
      </c>
      <c r="G14" s="82" t="s">
        <v>29</v>
      </c>
      <c r="H14" s="55"/>
      <c r="I14" s="82"/>
      <c r="J14" s="55">
        <v>120120</v>
      </c>
      <c r="K14" s="83"/>
      <c r="N14" s="105"/>
    </row>
    <row r="15" spans="1:14" ht="25.5">
      <c r="A15" s="65"/>
      <c r="B15" s="86" t="s">
        <v>12</v>
      </c>
      <c r="C15" s="108">
        <v>38000</v>
      </c>
      <c r="D15" s="47"/>
      <c r="E15" s="47"/>
      <c r="F15" s="93">
        <v>2</v>
      </c>
      <c r="G15" s="54" t="s">
        <v>46</v>
      </c>
      <c r="H15" s="113"/>
      <c r="I15" s="82"/>
      <c r="J15" s="55">
        <v>212339</v>
      </c>
      <c r="K15" s="83"/>
      <c r="N15" s="105"/>
    </row>
    <row r="16" spans="1:14" ht="25.5">
      <c r="A16" s="20">
        <v>2</v>
      </c>
      <c r="B16" s="87" t="s">
        <v>26</v>
      </c>
      <c r="C16" s="23">
        <f>C17</f>
        <v>5000</v>
      </c>
      <c r="D16" s="47"/>
      <c r="E16" s="47"/>
      <c r="F16" s="93"/>
      <c r="G16" s="114" t="s">
        <v>47</v>
      </c>
      <c r="H16" s="115"/>
      <c r="I16" s="82"/>
      <c r="J16" s="81">
        <v>212339</v>
      </c>
      <c r="K16" s="83"/>
      <c r="N16" s="105"/>
    </row>
    <row r="17" spans="1:17" ht="51">
      <c r="A17" s="20"/>
      <c r="B17" s="86" t="s">
        <v>27</v>
      </c>
      <c r="C17" s="18">
        <v>5000</v>
      </c>
      <c r="D17" s="47"/>
      <c r="E17" s="47"/>
      <c r="F17" s="93">
        <v>3</v>
      </c>
      <c r="G17" s="54" t="s">
        <v>37</v>
      </c>
      <c r="H17" s="55"/>
      <c r="I17" s="82"/>
      <c r="J17" s="55">
        <f>SUM(J18)</f>
        <v>854710</v>
      </c>
      <c r="K17" s="83"/>
      <c r="L17" s="105"/>
      <c r="M17" s="105"/>
      <c r="N17" s="105"/>
    </row>
    <row r="18" spans="1:17" ht="25.5">
      <c r="A18" s="20">
        <v>3</v>
      </c>
      <c r="B18" s="87" t="s">
        <v>13</v>
      </c>
      <c r="C18" s="23">
        <f>SUM(C19)</f>
        <v>124780</v>
      </c>
      <c r="D18" s="19"/>
      <c r="E18" s="19"/>
      <c r="F18" s="93"/>
      <c r="G18" s="106" t="s">
        <v>36</v>
      </c>
      <c r="H18" s="55"/>
      <c r="I18" s="82"/>
      <c r="J18" s="81">
        <v>854710</v>
      </c>
      <c r="K18" s="83"/>
      <c r="L18" s="105"/>
    </row>
    <row r="19" spans="1:17" ht="25.5">
      <c r="A19" s="79"/>
      <c r="B19" s="86" t="s">
        <v>12</v>
      </c>
      <c r="C19" s="18">
        <v>124780</v>
      </c>
      <c r="D19" s="19"/>
      <c r="E19" s="19"/>
      <c r="F19" s="93">
        <v>4</v>
      </c>
      <c r="G19" s="54" t="s">
        <v>41</v>
      </c>
      <c r="H19" s="55"/>
      <c r="I19" s="82"/>
      <c r="J19" s="55">
        <f>SUM(J21)</f>
        <v>417771</v>
      </c>
      <c r="K19" s="83"/>
      <c r="M19" s="105"/>
    </row>
    <row r="20" spans="1:17" ht="77.25" hidden="1" customHeight="1">
      <c r="A20" s="20"/>
      <c r="B20" s="86"/>
      <c r="C20" s="18"/>
      <c r="D20" s="47"/>
      <c r="E20" s="47"/>
      <c r="F20" s="93"/>
      <c r="G20" s="54"/>
      <c r="H20" s="55"/>
      <c r="I20" s="82"/>
      <c r="J20" s="55"/>
      <c r="K20" s="83"/>
    </row>
    <row r="21" spans="1:17">
      <c r="A21" s="20"/>
      <c r="B21" s="86"/>
      <c r="C21" s="18"/>
      <c r="D21" s="47"/>
      <c r="E21" s="47"/>
      <c r="F21" s="93"/>
      <c r="G21" s="106" t="s">
        <v>42</v>
      </c>
      <c r="H21" s="55"/>
      <c r="I21" s="82"/>
      <c r="J21" s="81">
        <v>417771</v>
      </c>
      <c r="K21" s="83"/>
    </row>
    <row r="22" spans="1:17" ht="29.25" customHeight="1">
      <c r="A22" s="20"/>
      <c r="B22" s="101"/>
      <c r="C22" s="23"/>
      <c r="D22" s="19"/>
      <c r="E22" s="19"/>
      <c r="F22" s="93">
        <v>5</v>
      </c>
      <c r="G22" s="54" t="s">
        <v>28</v>
      </c>
      <c r="H22" s="55"/>
      <c r="I22" s="56"/>
      <c r="J22" s="55">
        <f>SUM(J23)</f>
        <v>446319</v>
      </c>
      <c r="K22" s="81"/>
      <c r="L22" s="105"/>
    </row>
    <row r="23" spans="1:17" ht="40.5" customHeight="1">
      <c r="A23" s="20"/>
      <c r="B23" s="116"/>
      <c r="C23" s="117"/>
      <c r="D23" s="19"/>
      <c r="E23" s="19"/>
      <c r="F23" s="93"/>
      <c r="G23" s="70" t="s">
        <v>34</v>
      </c>
      <c r="H23" s="55"/>
      <c r="I23" s="56"/>
      <c r="J23" s="81">
        <v>446319</v>
      </c>
      <c r="K23" s="81"/>
    </row>
    <row r="24" spans="1:17" ht="40.5" customHeight="1">
      <c r="A24" s="20"/>
      <c r="B24" s="87"/>
      <c r="C24" s="23"/>
      <c r="D24" s="19"/>
      <c r="E24" s="19"/>
      <c r="F24" s="92">
        <v>6</v>
      </c>
      <c r="G24" s="54" t="s">
        <v>23</v>
      </c>
      <c r="H24" s="72"/>
      <c r="I24" s="73"/>
      <c r="J24" s="109">
        <f>SUM(J25)</f>
        <v>661995</v>
      </c>
      <c r="K24" s="81"/>
    </row>
    <row r="25" spans="1:17" ht="40.5" customHeight="1">
      <c r="A25" s="79"/>
      <c r="B25" s="86"/>
      <c r="C25" s="18"/>
      <c r="D25" s="19"/>
      <c r="E25" s="19"/>
      <c r="F25" s="93"/>
      <c r="G25" s="71" t="s">
        <v>35</v>
      </c>
      <c r="H25" s="55"/>
      <c r="I25" s="56"/>
      <c r="J25" s="81">
        <v>661995</v>
      </c>
      <c r="K25" s="81"/>
    </row>
    <row r="26" spans="1:17" ht="29.25" customHeight="1">
      <c r="A26" s="20"/>
      <c r="B26" s="87"/>
      <c r="C26" s="23"/>
      <c r="D26" s="19"/>
      <c r="E26" s="19"/>
      <c r="F26" s="92">
        <v>7</v>
      </c>
      <c r="G26" s="44" t="s">
        <v>38</v>
      </c>
      <c r="H26" s="51"/>
      <c r="I26" s="74"/>
      <c r="J26" s="111">
        <f>SUM(J27)</f>
        <v>56933</v>
      </c>
      <c r="K26" s="76"/>
    </row>
    <row r="27" spans="1:17" ht="28.5" customHeight="1">
      <c r="A27" s="79"/>
      <c r="B27" s="86"/>
      <c r="C27" s="18"/>
      <c r="D27" s="19"/>
      <c r="E27" s="19"/>
      <c r="F27" s="92"/>
      <c r="G27" s="21" t="s">
        <v>48</v>
      </c>
      <c r="H27" s="53"/>
      <c r="I27" s="75"/>
      <c r="J27" s="110">
        <v>56933</v>
      </c>
      <c r="K27" s="81"/>
      <c r="Q27" s="97"/>
    </row>
    <row r="28" spans="1:17" ht="77.25" hidden="1" customHeight="1">
      <c r="A28" s="79"/>
      <c r="B28" s="86" t="s">
        <v>32</v>
      </c>
      <c r="C28" s="18">
        <v>0</v>
      </c>
      <c r="D28" s="19"/>
      <c r="E28" s="19"/>
      <c r="F28" s="93"/>
      <c r="G28" s="97"/>
      <c r="H28" s="98"/>
      <c r="I28" s="99"/>
      <c r="J28" s="98"/>
      <c r="K28" s="100"/>
      <c r="Q28" s="107"/>
    </row>
    <row r="29" spans="1:17" ht="29.25" hidden="1" customHeight="1">
      <c r="A29" s="104">
        <v>3</v>
      </c>
      <c r="B29" s="101" t="s">
        <v>33</v>
      </c>
      <c r="C29" s="23">
        <v>0</v>
      </c>
      <c r="D29" s="19"/>
      <c r="E29" s="19"/>
      <c r="F29" s="93"/>
      <c r="G29" s="97"/>
      <c r="H29" s="98"/>
      <c r="I29" s="99"/>
      <c r="J29" s="98"/>
      <c r="K29" s="100"/>
      <c r="Q29" s="103"/>
    </row>
    <row r="30" spans="1:17" ht="25.5" hidden="1" customHeight="1">
      <c r="A30" s="104"/>
      <c r="B30" s="102" t="s">
        <v>12</v>
      </c>
      <c r="C30" s="18">
        <v>0</v>
      </c>
      <c r="D30" s="19"/>
      <c r="E30" s="19"/>
      <c r="F30" s="93"/>
      <c r="G30" s="97"/>
      <c r="H30" s="98"/>
      <c r="I30" s="99"/>
      <c r="J30" s="98"/>
      <c r="K30" s="100"/>
      <c r="Q30" s="103"/>
    </row>
    <row r="31" spans="1:17" ht="27.75" customHeight="1">
      <c r="A31" s="20"/>
      <c r="B31" s="87"/>
      <c r="C31" s="23"/>
      <c r="D31" s="19"/>
      <c r="E31" s="19"/>
      <c r="F31" s="92">
        <v>8</v>
      </c>
      <c r="G31" s="24" t="s">
        <v>17</v>
      </c>
      <c r="H31" s="45"/>
      <c r="I31" s="23"/>
      <c r="J31" s="25">
        <v>555220</v>
      </c>
      <c r="K31" s="52"/>
    </row>
    <row r="32" spans="1:17" ht="28.5" customHeight="1">
      <c r="A32" s="20"/>
      <c r="B32" s="86"/>
      <c r="C32" s="18"/>
      <c r="D32" s="19"/>
      <c r="E32" s="19"/>
      <c r="F32" s="92">
        <v>9</v>
      </c>
      <c r="G32" s="24" t="s">
        <v>18</v>
      </c>
      <c r="H32" s="22"/>
      <c r="I32" s="18"/>
      <c r="J32" s="25">
        <v>70000</v>
      </c>
      <c r="K32" s="22"/>
    </row>
    <row r="33" spans="1:17" ht="13.5" customHeight="1">
      <c r="A33" s="84"/>
      <c r="B33" s="84"/>
      <c r="D33" s="84"/>
      <c r="E33" s="84"/>
      <c r="F33" s="92">
        <v>10</v>
      </c>
      <c r="G33" s="24" t="s">
        <v>20</v>
      </c>
      <c r="H33" s="22"/>
      <c r="I33" s="23">
        <f>SUM(I34)</f>
        <v>36900</v>
      </c>
      <c r="J33" s="25"/>
      <c r="K33" s="22"/>
    </row>
    <row r="34" spans="1:17" ht="38.25">
      <c r="A34" s="20"/>
      <c r="B34" s="87"/>
      <c r="C34" s="23"/>
      <c r="D34" s="19"/>
      <c r="E34" s="19"/>
      <c r="F34" s="92"/>
      <c r="G34" s="26" t="s">
        <v>21</v>
      </c>
      <c r="H34" s="22"/>
      <c r="I34" s="18">
        <v>36900</v>
      </c>
      <c r="J34" s="25"/>
      <c r="K34" s="22"/>
    </row>
    <row r="35" spans="1:17" ht="25.5">
      <c r="A35" s="20"/>
      <c r="B35" s="87"/>
      <c r="C35" s="23"/>
      <c r="D35" s="19"/>
      <c r="E35" s="19"/>
      <c r="F35" s="94">
        <v>11</v>
      </c>
      <c r="G35" s="24" t="s">
        <v>22</v>
      </c>
      <c r="H35" s="25"/>
      <c r="I35" s="23">
        <f>SUM(I36)</f>
        <v>90000</v>
      </c>
      <c r="J35" s="25"/>
      <c r="K35" s="22"/>
    </row>
    <row r="36" spans="1:17" ht="26.25" thickBot="1">
      <c r="A36" s="20"/>
      <c r="B36" s="86"/>
      <c r="C36" s="18"/>
      <c r="D36" s="19"/>
      <c r="E36" s="19"/>
      <c r="F36" s="92"/>
      <c r="G36" s="21" t="s">
        <v>16</v>
      </c>
      <c r="H36" s="22"/>
      <c r="I36" s="18">
        <v>90000</v>
      </c>
      <c r="J36" s="22"/>
      <c r="K36" s="22"/>
      <c r="O36" s="11"/>
      <c r="P36" s="12"/>
      <c r="Q36" s="13"/>
    </row>
    <row r="37" spans="1:17" ht="15" hidden="1" thickBot="1">
      <c r="A37" s="65"/>
      <c r="B37" s="88"/>
      <c r="C37" s="90"/>
      <c r="D37" s="47"/>
      <c r="E37" s="47"/>
      <c r="F37" s="92"/>
      <c r="G37" s="24"/>
      <c r="H37" s="25"/>
      <c r="I37" s="23"/>
      <c r="J37" s="25"/>
      <c r="K37" s="22"/>
      <c r="O37" s="11"/>
      <c r="P37" s="14"/>
      <c r="Q37" s="15"/>
    </row>
    <row r="38" spans="1:17" ht="15" hidden="1" thickBot="1">
      <c r="A38" s="20"/>
      <c r="B38" s="86"/>
      <c r="C38" s="91"/>
      <c r="D38" s="19"/>
      <c r="E38" s="19"/>
      <c r="F38" s="92"/>
      <c r="G38" s="26"/>
      <c r="H38" s="22"/>
      <c r="I38" s="18"/>
      <c r="J38" s="22"/>
      <c r="K38" s="22"/>
      <c r="O38" s="11"/>
      <c r="P38" s="14"/>
      <c r="Q38" s="15"/>
    </row>
    <row r="39" spans="1:17" ht="15" hidden="1" thickBot="1">
      <c r="A39" s="20"/>
      <c r="B39" s="86"/>
      <c r="C39" s="91"/>
      <c r="D39" s="19"/>
      <c r="E39" s="19"/>
      <c r="F39" s="92"/>
      <c r="G39" s="24"/>
      <c r="H39" s="25"/>
      <c r="I39" s="23"/>
      <c r="J39" s="25"/>
      <c r="K39" s="22"/>
      <c r="O39" s="11"/>
      <c r="P39" s="14"/>
      <c r="Q39" s="16"/>
    </row>
    <row r="40" spans="1:17" ht="15" hidden="1" thickBot="1">
      <c r="A40" s="20"/>
      <c r="B40" s="86"/>
      <c r="C40" s="91"/>
      <c r="D40" s="19"/>
      <c r="E40" s="19"/>
      <c r="F40" s="95"/>
      <c r="G40" s="57"/>
      <c r="H40" s="58"/>
      <c r="I40" s="59"/>
      <c r="J40" s="58"/>
      <c r="K40" s="58"/>
      <c r="O40" s="11"/>
      <c r="P40" s="14"/>
      <c r="Q40" s="16"/>
    </row>
    <row r="41" spans="1:17" ht="15" thickBot="1">
      <c r="A41" s="27"/>
      <c r="B41" s="27" t="s">
        <v>14</v>
      </c>
      <c r="C41" s="28">
        <f>C14+C16+C18</f>
        <v>167780</v>
      </c>
      <c r="D41" s="29"/>
      <c r="E41" s="27"/>
      <c r="F41" s="64"/>
      <c r="G41" s="61" t="s">
        <v>14</v>
      </c>
      <c r="H41" s="62"/>
      <c r="I41" s="63">
        <f>SUM(I33+I35)</f>
        <v>126900</v>
      </c>
      <c r="J41" s="62">
        <f>SUM(J14+J17+J19+J22+J24+J26+J31+J32+J15)</f>
        <v>3395407</v>
      </c>
      <c r="K41" s="60"/>
    </row>
    <row r="42" spans="1:17" s="9" customFormat="1" ht="0.75" customHeight="1">
      <c r="A42" s="30"/>
      <c r="B42" s="30"/>
      <c r="C42" s="31"/>
      <c r="D42" s="31"/>
      <c r="E42" s="30"/>
      <c r="F42" s="30"/>
      <c r="G42" s="30"/>
      <c r="H42" s="30"/>
      <c r="I42" s="31"/>
      <c r="J42" s="31"/>
      <c r="K42" s="30"/>
    </row>
    <row r="43" spans="1:17">
      <c r="A43" s="8" t="s">
        <v>15</v>
      </c>
      <c r="B43" s="46"/>
      <c r="C43" s="46"/>
      <c r="D43" s="32"/>
      <c r="E43" s="32"/>
      <c r="F43" s="32"/>
      <c r="G43" s="32"/>
      <c r="H43" s="32"/>
      <c r="I43" s="32"/>
      <c r="J43" s="34"/>
      <c r="K43" s="34"/>
    </row>
    <row r="44" spans="1:17">
      <c r="A44" s="33" t="s">
        <v>24</v>
      </c>
      <c r="B44" s="46"/>
      <c r="C44" s="46"/>
      <c r="D44" s="32"/>
      <c r="E44" s="32"/>
      <c r="F44" s="32"/>
      <c r="G44" s="32"/>
      <c r="H44" s="32"/>
      <c r="I44" s="32"/>
      <c r="J44" s="34"/>
      <c r="K44" s="34"/>
    </row>
    <row r="45" spans="1:17" ht="29.25" customHeight="1">
      <c r="A45" s="120" t="s">
        <v>45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</row>
    <row r="46" spans="1:17" ht="28.5" customHeight="1">
      <c r="A46" s="120" t="s">
        <v>49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</row>
    <row r="47" spans="1:17" ht="39" hidden="1" customHeight="1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</row>
    <row r="48" spans="1:17" ht="14.25" customHeight="1">
      <c r="A48" s="48" t="s">
        <v>51</v>
      </c>
      <c r="B48" s="46"/>
      <c r="C48" s="46"/>
      <c r="D48" s="32"/>
      <c r="E48" s="32"/>
      <c r="F48" s="32"/>
      <c r="G48" s="32"/>
      <c r="H48" s="32"/>
      <c r="I48" s="32"/>
      <c r="J48" s="34"/>
      <c r="K48" s="34"/>
    </row>
    <row r="49" spans="1:11">
      <c r="A49" s="49" t="s">
        <v>25</v>
      </c>
      <c r="B49" s="46"/>
      <c r="C49" s="46"/>
      <c r="D49" s="32"/>
      <c r="E49" s="32"/>
      <c r="F49" s="32"/>
      <c r="G49" s="32"/>
      <c r="H49" s="32"/>
      <c r="I49" s="32"/>
      <c r="J49" s="34"/>
      <c r="K49" s="34"/>
    </row>
    <row r="50" spans="1:11">
      <c r="A50" s="96" t="s">
        <v>30</v>
      </c>
      <c r="B50" s="46"/>
      <c r="C50" s="46"/>
      <c r="D50" s="32"/>
      <c r="E50" s="32"/>
      <c r="F50" s="32"/>
      <c r="G50" s="32"/>
      <c r="H50" s="32"/>
      <c r="I50" s="32"/>
      <c r="J50" s="32"/>
      <c r="K50" s="32"/>
    </row>
    <row r="51" spans="1:11">
      <c r="A51" s="96" t="s">
        <v>50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05.75" customHeight="1">
      <c r="A52" s="122" t="s">
        <v>55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</row>
    <row r="53" spans="1:11" ht="14.25" customHeight="1">
      <c r="A53" s="125" t="s">
        <v>58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</row>
    <row r="54" spans="1:11" ht="13.5" customHeight="1">
      <c r="A54" s="7" t="s">
        <v>53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</row>
    <row r="55" spans="1:11" ht="13.5" customHeight="1">
      <c r="A55" s="7" t="s">
        <v>54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</row>
    <row r="56" spans="1:11" ht="24" customHeight="1">
      <c r="A56" s="124" t="s">
        <v>52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</row>
    <row r="57" spans="1:11">
      <c r="A57" s="50" t="s">
        <v>31</v>
      </c>
      <c r="B57" s="46"/>
      <c r="C57" s="46"/>
      <c r="D57" s="32"/>
      <c r="E57" s="32"/>
      <c r="F57" s="32"/>
      <c r="G57" s="32"/>
      <c r="H57" s="32"/>
      <c r="I57" s="32"/>
      <c r="J57" s="34"/>
      <c r="K57" s="34"/>
    </row>
    <row r="58" spans="1:11" ht="62.25" customHeight="1">
      <c r="A58" s="121" t="s">
        <v>57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5.7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ht="17.25" customHeight="1"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ht="27" customHeight="1"/>
    <row r="62" spans="1:1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1:1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</row>
    <row r="64" spans="1:1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1:1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</row>
    <row r="66" spans="1:1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1:11">
      <c r="A67" s="8"/>
      <c r="B67" s="32"/>
      <c r="C67" s="32"/>
      <c r="D67" s="32"/>
      <c r="E67" s="32"/>
      <c r="F67" s="32"/>
      <c r="G67" s="32"/>
      <c r="H67" s="32"/>
      <c r="I67" s="32"/>
      <c r="J67" s="32"/>
      <c r="K67" s="32"/>
    </row>
    <row r="68" spans="1:1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69" spans="1:11">
      <c r="A69" s="32"/>
      <c r="B69" s="33"/>
      <c r="C69" s="32"/>
      <c r="D69" s="32"/>
      <c r="E69" s="32"/>
      <c r="F69" s="32"/>
      <c r="G69" s="32"/>
      <c r="H69" s="32"/>
      <c r="I69" s="32"/>
      <c r="J69" s="32"/>
      <c r="K69" s="32"/>
    </row>
    <row r="70" spans="1:11">
      <c r="A70" s="32"/>
      <c r="B70" s="33"/>
      <c r="C70" s="32"/>
      <c r="D70" s="32"/>
      <c r="E70" s="32"/>
      <c r="F70" s="32"/>
      <c r="G70" s="32"/>
      <c r="H70" s="32"/>
      <c r="I70" s="32"/>
      <c r="J70" s="32"/>
      <c r="K70" s="32"/>
    </row>
    <row r="71" spans="1:11">
      <c r="A71" s="32"/>
      <c r="B71" s="33"/>
      <c r="C71" s="32"/>
      <c r="D71" s="32"/>
      <c r="E71" s="32"/>
      <c r="F71" s="32"/>
      <c r="G71" s="32"/>
      <c r="H71" s="32"/>
      <c r="I71" s="32"/>
      <c r="J71" s="32"/>
      <c r="K71" s="32"/>
    </row>
    <row r="72" spans="1:1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1:1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1:1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1:1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1:1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1:1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1:11" ht="36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1:11" ht="18.75" customHeight="1">
      <c r="B80" s="17"/>
      <c r="C80" s="17"/>
      <c r="D80" s="17"/>
      <c r="E80" s="17"/>
    </row>
    <row r="81" spans="2:5" ht="26.25" customHeight="1">
      <c r="B81" s="17"/>
      <c r="C81" s="17"/>
      <c r="D81" s="17"/>
      <c r="E81" s="17"/>
    </row>
    <row r="82" spans="2:5" ht="22.5" customHeight="1"/>
    <row r="83" spans="2:5" ht="37.5" customHeight="1">
      <c r="B83" s="6"/>
    </row>
    <row r="84" spans="2:5" ht="20.25" customHeight="1"/>
    <row r="85" spans="2:5" ht="18.75" customHeight="1"/>
    <row r="86" spans="2:5" ht="20.25" customHeight="1"/>
    <row r="87" spans="2:5" ht="15.75" customHeight="1">
      <c r="B87" s="6"/>
    </row>
    <row r="88" spans="2:5" ht="12.75" customHeight="1"/>
    <row r="96" spans="2:5" ht="17.25" customHeight="1"/>
    <row r="97" hidden="1"/>
  </sheetData>
  <mergeCells count="8">
    <mergeCell ref="A9:K9"/>
    <mergeCell ref="A45:K45"/>
    <mergeCell ref="A58:K58"/>
    <mergeCell ref="A52:K52"/>
    <mergeCell ref="A56:K56"/>
    <mergeCell ref="A46:K46"/>
    <mergeCell ref="A53:K53"/>
    <mergeCell ref="A47:K4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FK</dc:creator>
  <cp:lastModifiedBy>A.Borkowska</cp:lastModifiedBy>
  <cp:lastPrinted>2019-11-13T09:34:55Z</cp:lastPrinted>
  <dcterms:created xsi:type="dcterms:W3CDTF">2010-11-04T10:59:17Z</dcterms:created>
  <dcterms:modified xsi:type="dcterms:W3CDTF">2019-12-24T11:20:35Z</dcterms:modified>
</cp:coreProperties>
</file>