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35"/>
  </bookViews>
  <sheets>
    <sheet name="800" sheetId="1" r:id="rId1"/>
  </sheets>
  <definedNames>
    <definedName name="_xlnm.Print_Area" localSheetId="0">'800'!$A$1:$K$175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7" i="1"/>
  <c r="K158"/>
  <c r="K159"/>
  <c r="K160"/>
  <c r="K161"/>
  <c r="K162"/>
  <c r="K163"/>
  <c r="K164"/>
  <c r="K165"/>
  <c r="K166"/>
  <c r="K167"/>
  <c r="K168"/>
  <c r="K169"/>
  <c r="K170"/>
  <c r="K171"/>
  <c r="K139"/>
  <c r="K140"/>
  <c r="K141"/>
  <c r="K142"/>
  <c r="K143"/>
  <c r="K144"/>
  <c r="K145"/>
  <c r="K146"/>
  <c r="K147"/>
  <c r="K148"/>
  <c r="K149"/>
  <c r="K150"/>
  <c r="K151"/>
  <c r="K152"/>
  <c r="K153"/>
  <c r="K154"/>
  <c r="K134"/>
  <c r="K135"/>
  <c r="K136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I173"/>
  <c r="J73"/>
  <c r="U10" l="1"/>
  <c r="J122" s="1"/>
  <c r="R10"/>
  <c r="X9" l="1"/>
  <c r="U11" l="1"/>
  <c r="J127" l="1"/>
  <c r="J114"/>
  <c r="J126"/>
  <c r="U9"/>
  <c r="J158" s="1"/>
  <c r="R9"/>
  <c r="J34" s="1"/>
  <c r="X8"/>
  <c r="U8"/>
  <c r="R8"/>
  <c r="X7"/>
  <c r="J159" s="1"/>
  <c r="U7"/>
  <c r="R7"/>
  <c r="J54" s="1"/>
  <c r="O7"/>
  <c r="X6"/>
  <c r="U6"/>
  <c r="R6"/>
  <c r="O6"/>
  <c r="X5"/>
  <c r="U5"/>
  <c r="R5"/>
  <c r="O5"/>
  <c r="X4"/>
  <c r="U4"/>
  <c r="R4"/>
  <c r="O4"/>
  <c r="I15" s="1"/>
  <c r="I134" l="1"/>
  <c r="I158"/>
  <c r="I156"/>
  <c r="I141"/>
  <c r="I103"/>
  <c r="I105"/>
  <c r="I107"/>
  <c r="I109"/>
  <c r="I111"/>
  <c r="I113"/>
  <c r="I157"/>
  <c r="I102"/>
  <c r="I106"/>
  <c r="I108"/>
  <c r="I110"/>
  <c r="I112"/>
  <c r="I99"/>
  <c r="I72"/>
  <c r="I70"/>
  <c r="I68"/>
  <c r="I66"/>
  <c r="I64"/>
  <c r="I62"/>
  <c r="I61"/>
  <c r="I19"/>
  <c r="I71"/>
  <c r="I69"/>
  <c r="I67"/>
  <c r="I65"/>
  <c r="I63"/>
  <c r="I60"/>
  <c r="I9"/>
  <c r="I16"/>
  <c r="I8"/>
  <c r="I7"/>
  <c r="J167"/>
  <c r="J163"/>
  <c r="J149"/>
  <c r="J143"/>
  <c r="J121"/>
  <c r="J125"/>
  <c r="J131"/>
  <c r="J168"/>
  <c r="J164"/>
  <c r="J160"/>
  <c r="J157"/>
  <c r="J150"/>
  <c r="J148"/>
  <c r="J144"/>
  <c r="J141"/>
  <c r="J130"/>
  <c r="J98"/>
  <c r="J134"/>
  <c r="J169"/>
  <c r="J165"/>
  <c r="J153"/>
  <c r="J151"/>
  <c r="J147"/>
  <c r="J145"/>
  <c r="J140"/>
  <c r="J115"/>
  <c r="J117"/>
  <c r="J119"/>
  <c r="J170"/>
  <c r="J162"/>
  <c r="J152"/>
  <c r="J142"/>
  <c r="J116"/>
  <c r="I104"/>
  <c r="I59"/>
  <c r="J171"/>
  <c r="J138"/>
  <c r="J118"/>
  <c r="I101"/>
  <c r="I100"/>
  <c r="J129"/>
  <c r="J139"/>
  <c r="J128"/>
  <c r="J99"/>
  <c r="J76"/>
  <c r="J91"/>
  <c r="J154"/>
  <c r="J96"/>
  <c r="J92"/>
  <c r="J90"/>
  <c r="J86"/>
  <c r="J80"/>
  <c r="J66"/>
  <c r="J59"/>
  <c r="J56"/>
  <c r="J50"/>
  <c r="J48"/>
  <c r="J37"/>
  <c r="J31"/>
  <c r="J23"/>
  <c r="J95"/>
  <c r="J93"/>
  <c r="J85"/>
  <c r="J81"/>
  <c r="J67"/>
  <c r="J51"/>
  <c r="J49"/>
  <c r="J47"/>
  <c r="J42"/>
  <c r="J38"/>
  <c r="J36"/>
  <c r="J24"/>
  <c r="J22"/>
  <c r="J20"/>
  <c r="J12"/>
  <c r="J11"/>
  <c r="J135"/>
  <c r="J133"/>
  <c r="J94"/>
  <c r="J84"/>
  <c r="J82"/>
  <c r="J74"/>
  <c r="J44"/>
  <c r="J21"/>
  <c r="J18"/>
  <c r="J89"/>
  <c r="J83"/>
  <c r="J79"/>
  <c r="J75"/>
  <c r="J65"/>
  <c r="J60"/>
  <c r="J55"/>
  <c r="J53"/>
  <c r="J45"/>
  <c r="J43"/>
  <c r="J32"/>
  <c r="J26"/>
  <c r="J19"/>
  <c r="J17"/>
  <c r="J14"/>
  <c r="J13"/>
  <c r="J10"/>
  <c r="J9"/>
  <c r="J88"/>
  <c r="J39"/>
  <c r="J27"/>
  <c r="J87"/>
  <c r="J40"/>
  <c r="J30"/>
  <c r="J16"/>
  <c r="J8"/>
  <c r="J136"/>
  <c r="J78"/>
  <c r="J52"/>
  <c r="J46"/>
  <c r="J41"/>
  <c r="J35"/>
  <c r="J33"/>
  <c r="J29"/>
  <c r="J25"/>
  <c r="J77"/>
  <c r="J57"/>
  <c r="J161"/>
  <c r="J156"/>
  <c r="J123"/>
  <c r="J166"/>
  <c r="J146"/>
  <c r="J120"/>
  <c r="J124"/>
  <c r="J100"/>
  <c r="J28"/>
  <c r="J15"/>
  <c r="J172" l="1"/>
  <c r="J58"/>
  <c r="K138"/>
  <c r="J155"/>
  <c r="I97"/>
  <c r="K59"/>
  <c r="J132"/>
  <c r="K98"/>
  <c r="I155"/>
  <c r="K133"/>
  <c r="J137"/>
  <c r="J97"/>
  <c r="I58"/>
  <c r="K7"/>
  <c r="I132"/>
  <c r="K156"/>
  <c r="K172" s="1"/>
  <c r="I172"/>
  <c r="I137"/>
  <c r="K58" l="1"/>
  <c r="K132"/>
  <c r="K97"/>
  <c r="J173"/>
  <c r="K137"/>
  <c r="K155"/>
  <c r="K173" l="1"/>
</calcChain>
</file>

<file path=xl/sharedStrings.xml><?xml version="1.0" encoding="utf-8"?>
<sst xmlns="http://schemas.openxmlformats.org/spreadsheetml/2006/main" count="592" uniqueCount="284">
  <si>
    <t>kwota bazowa</t>
  </si>
  <si>
    <t>Zarządu Powiatu Zduńskowolskiego</t>
  </si>
  <si>
    <t>za osiągnięcia</t>
  </si>
  <si>
    <t>za średnią</t>
  </si>
  <si>
    <t>LO i Gimn</t>
  </si>
  <si>
    <t>Tech</t>
  </si>
  <si>
    <t>Lp.</t>
  </si>
  <si>
    <t>Imię i nazwisko ucznia</t>
  </si>
  <si>
    <t>Szkoła</t>
  </si>
  <si>
    <t>Klasa</t>
  </si>
  <si>
    <t xml:space="preserve">Osiągnięcie </t>
  </si>
  <si>
    <t>Średnia ocen</t>
  </si>
  <si>
    <t>Opiekun</t>
  </si>
  <si>
    <t>Kwota stypendium</t>
  </si>
  <si>
    <t>końcowa</t>
  </si>
  <si>
    <t>za osiągnięcie</t>
  </si>
  <si>
    <t>razem:</t>
  </si>
  <si>
    <t>razem I LO:</t>
  </si>
  <si>
    <t>razem II LO:</t>
  </si>
  <si>
    <t>razem ZSE:</t>
  </si>
  <si>
    <t>razem ZSRCKU:</t>
  </si>
  <si>
    <t>razem ZS:</t>
  </si>
  <si>
    <t>razem ZSZ nr 1:</t>
  </si>
  <si>
    <t>OGÓŁEM:</t>
  </si>
  <si>
    <t>Ia</t>
  </si>
  <si>
    <t>Magdalena Wolfram</t>
  </si>
  <si>
    <t>Wykaz wniosków złożonych przez dyrektorów - stypendium 2017/2018</t>
  </si>
  <si>
    <t>Borys Kopytnik</t>
  </si>
  <si>
    <t>I Liceum Ogólnoksztacące</t>
  </si>
  <si>
    <t>Natalia Borkowska</t>
  </si>
  <si>
    <t>Ie</t>
  </si>
  <si>
    <t xml:space="preserve">Uczestnik etapu okręgowego Olimpiady Historycznej </t>
  </si>
  <si>
    <t>Oliwia Laskowska</t>
  </si>
  <si>
    <t>Uczestniczka etapu okręgowego Olimpiady Fizycznej</t>
  </si>
  <si>
    <t>Zuzanna Dróżdż</t>
  </si>
  <si>
    <t>IIIa</t>
  </si>
  <si>
    <t>Piotr Machalski</t>
  </si>
  <si>
    <t>Nina Szymonik</t>
  </si>
  <si>
    <t>Bartosz Bartoszek</t>
  </si>
  <si>
    <t>IIIb</t>
  </si>
  <si>
    <t>Weronika Jakubowska</t>
  </si>
  <si>
    <t>Paulina Wrąbel</t>
  </si>
  <si>
    <t>Krzysztof Szewczyk</t>
  </si>
  <si>
    <t>IIIc</t>
  </si>
  <si>
    <t>Dorota Kabalska-Szewczyk</t>
  </si>
  <si>
    <t>Maciej Zając</t>
  </si>
  <si>
    <t>Szymon Dobrzyński</t>
  </si>
  <si>
    <t>IIId</t>
  </si>
  <si>
    <t>Weronika Domagalska</t>
  </si>
  <si>
    <t>Julia Korczak</t>
  </si>
  <si>
    <t>Maja Sowińska</t>
  </si>
  <si>
    <t>Natalia Bartczak</t>
  </si>
  <si>
    <t>IIIe</t>
  </si>
  <si>
    <t>Mateusz Maćkowski</t>
  </si>
  <si>
    <t>II Liceum Ogólnokształcące</t>
  </si>
  <si>
    <t>Magdalena Wajman</t>
  </si>
  <si>
    <t>IIb</t>
  </si>
  <si>
    <t>Uczestniczka etapu okręgowego Olimpaidy Historycznej</t>
  </si>
  <si>
    <t>Julia Muzaj</t>
  </si>
  <si>
    <t xml:space="preserve">Uczestniczka etapu okręgowego Olimpaiady Przedsiębiorczości </t>
  </si>
  <si>
    <t>Katarzyna Angerman</t>
  </si>
  <si>
    <t>Paulina Wojciechowska</t>
  </si>
  <si>
    <t>Ib</t>
  </si>
  <si>
    <t>Uczestnik etapu okręgowego Olimpiady Wiedzy o Polsce i Świecie Współczesnym</t>
  </si>
  <si>
    <t>Brygida Pluta-Maćkowska</t>
  </si>
  <si>
    <t xml:space="preserve">Paulina Tymendorf </t>
  </si>
  <si>
    <t>Uczestniczka etapu okręgowego Olimpiady Języka Rosyjskiego</t>
  </si>
  <si>
    <t>Elżbieta Jankowska</t>
  </si>
  <si>
    <t>Monika Kosecka</t>
  </si>
  <si>
    <t>Marta Florczak</t>
  </si>
  <si>
    <t>Uczestniczka etapu diecezjalnego Olimpiady Teologii Katolickiej</t>
  </si>
  <si>
    <t>Danuta Drabińska</t>
  </si>
  <si>
    <t>Martyna Rzeźnik</t>
  </si>
  <si>
    <t>Karolina Piękna</t>
  </si>
  <si>
    <t>Uczestniczka etapu okręgowego Olimpiady Przedsiębiorczości</t>
  </si>
  <si>
    <t>Eryk Bazela</t>
  </si>
  <si>
    <t>Uczestnik etapu okręgowego Olimpiady Przedsiębiorczości</t>
  </si>
  <si>
    <t>Angelika Malinowska</t>
  </si>
  <si>
    <t>Wiktoria Kołodziejczyk</t>
  </si>
  <si>
    <t>Karolina Kokocińska</t>
  </si>
  <si>
    <t>Dominik Fitzner</t>
  </si>
  <si>
    <t>Mateusz Półgrabia</t>
  </si>
  <si>
    <t>Hanna Wajman</t>
  </si>
  <si>
    <t>Iga Zaremba</t>
  </si>
  <si>
    <t>Maria Rajczak</t>
  </si>
  <si>
    <t xml:space="preserve">Paulina Kołodziejczyk </t>
  </si>
  <si>
    <t>Mateusz Matczak</t>
  </si>
  <si>
    <t>Weronika Fikus</t>
  </si>
  <si>
    <t>Wojciech Markowski</t>
  </si>
  <si>
    <t>Kinga Walczak</t>
  </si>
  <si>
    <t>Zespół Szkół Elektronicznych</t>
  </si>
  <si>
    <t>Grzegorz Czyżak</t>
  </si>
  <si>
    <t>Alan Piechol</t>
  </si>
  <si>
    <t>Uczestnik etapu diecezjalnego Olimpiady Teologii Katolickiej</t>
  </si>
  <si>
    <t>IV aTi</t>
  </si>
  <si>
    <t>Mateusz Dionizy</t>
  </si>
  <si>
    <t>Zbigniew Rudecki</t>
  </si>
  <si>
    <t>Jakub Piech</t>
  </si>
  <si>
    <t>Mateusz Szewc</t>
  </si>
  <si>
    <t>IV Ti</t>
  </si>
  <si>
    <t>III Te</t>
  </si>
  <si>
    <t>IV Te</t>
  </si>
  <si>
    <t>Stefania Pawłowska</t>
  </si>
  <si>
    <t xml:space="preserve">Kzysztof Papierski </t>
  </si>
  <si>
    <t xml:space="preserve">Dawid Sadowski </t>
  </si>
  <si>
    <t xml:space="preserve">Krzysztof Papierski </t>
  </si>
  <si>
    <t xml:space="preserve"> </t>
  </si>
  <si>
    <t xml:space="preserve">Szymon Jachimiak </t>
  </si>
  <si>
    <t>Adam Twardowski</t>
  </si>
  <si>
    <t xml:space="preserve">Uczestnik etapu okręgowego Olimpiady Wiedzy Technicznej </t>
  </si>
  <si>
    <t>Jakub Adamczyk</t>
  </si>
  <si>
    <t xml:space="preserve">Marcin Berski </t>
  </si>
  <si>
    <t xml:space="preserve">Jan Łyczkowki </t>
  </si>
  <si>
    <t>II Te</t>
  </si>
  <si>
    <t>Michał Jochymczak</t>
  </si>
  <si>
    <t xml:space="preserve">Justyna Zdunek </t>
  </si>
  <si>
    <t xml:space="preserve">Piotr Likoński </t>
  </si>
  <si>
    <t xml:space="preserve">Uczestnik etapu okręgowego Olimpiady Wiedzy Elektrycznej i Elektronicznej </t>
  </si>
  <si>
    <t>Domnik Gońda</t>
  </si>
  <si>
    <t xml:space="preserve">Robert Franiak </t>
  </si>
  <si>
    <t>Uczestnik etapu okręgowego Olimpiady Wiedzy Elektrycznej i Elektronicznej ,,Euroelektra"</t>
  </si>
  <si>
    <t>ZSRCKU</t>
  </si>
  <si>
    <t>III LO</t>
  </si>
  <si>
    <t xml:space="preserve">Marta Kozłowska </t>
  </si>
  <si>
    <t>ZSZ nr 1</t>
  </si>
  <si>
    <t>III TL</t>
  </si>
  <si>
    <t xml:space="preserve">Jarosław Cieślak </t>
  </si>
  <si>
    <t xml:space="preserve">Aleksandra Gorczyca </t>
  </si>
  <si>
    <t>IV TE</t>
  </si>
  <si>
    <t xml:space="preserve">Uczestniczka etapu okręgowego Olimpiady Wiedzy Ekonomicznej </t>
  </si>
  <si>
    <t>Żaneta Kupis</t>
  </si>
  <si>
    <t>III TE</t>
  </si>
  <si>
    <t>Patryk Kolęda</t>
  </si>
  <si>
    <t>IV TŻ</t>
  </si>
  <si>
    <t>Katarzyna Mikołajczyk</t>
  </si>
  <si>
    <t>ZS w Karsznicach</t>
  </si>
  <si>
    <t>IV TH</t>
  </si>
  <si>
    <t xml:space="preserve">Kamil Siekierski </t>
  </si>
  <si>
    <t>IV TTK</t>
  </si>
  <si>
    <t>Natalia Krata</t>
  </si>
  <si>
    <t>Eryka Radwańska</t>
  </si>
  <si>
    <t>IV THŻ</t>
  </si>
  <si>
    <t xml:space="preserve">Dominika Dąbrowska </t>
  </si>
  <si>
    <t>Branż</t>
  </si>
  <si>
    <t>Martyna Kaspar</t>
  </si>
  <si>
    <t xml:space="preserve"> Stefania Pawłowska</t>
  </si>
  <si>
    <t>Uczestnik etapu okręgowego Olimpiady Wiedzy Elektrycznej i Elektronicznej "Euroelektra"</t>
  </si>
  <si>
    <t>Kornel Sowiński</t>
  </si>
  <si>
    <t>I Ti</t>
  </si>
  <si>
    <t>Jakub Janeczek</t>
  </si>
  <si>
    <t>III Ti</t>
  </si>
  <si>
    <t>Jakub Bartosiewicz</t>
  </si>
  <si>
    <t>Łukasz  Kalemba</t>
  </si>
  <si>
    <t>Antoni  Pawlak</t>
  </si>
  <si>
    <t>Joanna Kaczmarek</t>
  </si>
  <si>
    <t>II Ti</t>
  </si>
  <si>
    <t>Kinga Pabińczyk</t>
  </si>
  <si>
    <t>Krystian Włodarczyk</t>
  </si>
  <si>
    <t>Bartłomiej Fornalczyk</t>
  </si>
  <si>
    <t>Aleksandra Kacprzak</t>
  </si>
  <si>
    <t>Kamil Knol</t>
  </si>
  <si>
    <t>Filip Kołodziejczyk</t>
  </si>
  <si>
    <t>Kacper Garbaciński</t>
  </si>
  <si>
    <t>Aleksander Forusiński</t>
  </si>
  <si>
    <t>Mateusz Dregier</t>
  </si>
  <si>
    <t>Patryk Białczak</t>
  </si>
  <si>
    <t>II  Ti</t>
  </si>
  <si>
    <t>Adrian Pabiniak</t>
  </si>
  <si>
    <t>Norbert Płóciennik</t>
  </si>
  <si>
    <t>Angelika Barczyńska</t>
  </si>
  <si>
    <t>III Branż</t>
  </si>
  <si>
    <t>Natalia Michalak</t>
  </si>
  <si>
    <t>Daria Lisowska</t>
  </si>
  <si>
    <t>Ewelina Staniucha</t>
  </si>
  <si>
    <t>III TR</t>
  </si>
  <si>
    <t>Izabela Albert</t>
  </si>
  <si>
    <t>Wiktoria Wolska</t>
  </si>
  <si>
    <t>I TE</t>
  </si>
  <si>
    <t>Weronika Świątczak</t>
  </si>
  <si>
    <t>II TE</t>
  </si>
  <si>
    <t>Marietta Barańska</t>
  </si>
  <si>
    <t>Wiktoria Michalak</t>
  </si>
  <si>
    <t>Ewelina Bednarska</t>
  </si>
  <si>
    <t>Karolina Janicka</t>
  </si>
  <si>
    <t>Monika Wacławek</t>
  </si>
  <si>
    <t>Natalia Gajzler</t>
  </si>
  <si>
    <t>Mateusz Kraszewski</t>
  </si>
  <si>
    <t>Anna Malinowska</t>
  </si>
  <si>
    <t>Zofia Malinowska</t>
  </si>
  <si>
    <t>Dawid Fidler</t>
  </si>
  <si>
    <t>Hanna Hechłacz</t>
  </si>
  <si>
    <t>Hubert Szafran</t>
  </si>
  <si>
    <t>Anna Nowacka</t>
  </si>
  <si>
    <t>Sara Przybylak</t>
  </si>
  <si>
    <t>Ic</t>
  </si>
  <si>
    <t>Julia Sadowska</t>
  </si>
  <si>
    <t>Natalia Szymańska</t>
  </si>
  <si>
    <t>Marta Zając</t>
  </si>
  <si>
    <t>Weronika Kazimierczak</t>
  </si>
  <si>
    <t>Id</t>
  </si>
  <si>
    <t>Katarzyna Kaczmarek</t>
  </si>
  <si>
    <t>Gabriela Krawczuk</t>
  </si>
  <si>
    <t>Magdalena Kazek</t>
  </si>
  <si>
    <t>Iga Sienkiewicz</t>
  </si>
  <si>
    <t>Mateusz Kuta</t>
  </si>
  <si>
    <t>Natalia Jaworska</t>
  </si>
  <si>
    <t>If</t>
  </si>
  <si>
    <t>Dominika Kaczmarek</t>
  </si>
  <si>
    <t>Karolina Lipińska</t>
  </si>
  <si>
    <t>Julia Owczarek</t>
  </si>
  <si>
    <t>Lidia Pawlak</t>
  </si>
  <si>
    <t>Hubert Skrobiranda</t>
  </si>
  <si>
    <t>Zuzanna Zalewska</t>
  </si>
  <si>
    <t>Filip Tomaszewski</t>
  </si>
  <si>
    <t>IIa</t>
  </si>
  <si>
    <t>Daria Odbieżałek</t>
  </si>
  <si>
    <t>Julia Radomska</t>
  </si>
  <si>
    <t>Jakub Kowalczyk</t>
  </si>
  <si>
    <t>Bartosz Klimek</t>
  </si>
  <si>
    <t>Aleksandra Michalska</t>
  </si>
  <si>
    <t>Weronika Pawlikowska</t>
  </si>
  <si>
    <t>IIc</t>
  </si>
  <si>
    <t>Zofia Kabalska</t>
  </si>
  <si>
    <t>IId</t>
  </si>
  <si>
    <t>Katarzyna Dziełak</t>
  </si>
  <si>
    <t>Mariola Bartosik</t>
  </si>
  <si>
    <t>Michał Rejer</t>
  </si>
  <si>
    <t>IIe</t>
  </si>
  <si>
    <t>Hubert Gruda</t>
  </si>
  <si>
    <t>Zuzanna Kozłowska</t>
  </si>
  <si>
    <t>Dawid Strzeszewski</t>
  </si>
  <si>
    <t>Maciej Walczak</t>
  </si>
  <si>
    <t>Aleksandra Owczarek</t>
  </si>
  <si>
    <t>Dominika Poradzińska</t>
  </si>
  <si>
    <t>Julia Sitarek</t>
  </si>
  <si>
    <t>Karolina Barasińska</t>
  </si>
  <si>
    <t>Roksana Bąk</t>
  </si>
  <si>
    <t>Anna Gurazda</t>
  </si>
  <si>
    <t>Patrycja Krysiak</t>
  </si>
  <si>
    <t>Patrycja Kaźmierczak</t>
  </si>
  <si>
    <t>Natalia Maciejewska</t>
  </si>
  <si>
    <t>Weronika Werbicka</t>
  </si>
  <si>
    <t>Katarzyna Bombrych, Anna Łapeta</t>
  </si>
  <si>
    <t>Uczestnik etapu wojewódzkiego Olimpiady Wiedzy Ekologicznej</t>
  </si>
  <si>
    <t xml:space="preserve">Finalista etapu ogólnopolskiego Olimpiady Geograficznej, uczestnik etapu okręgowego Olimpiady Historycznej  </t>
  </si>
  <si>
    <t>Brygida Pluta-Maćkowska, Magdalena Wajman</t>
  </si>
  <si>
    <t>Laureat etapu ogólnopolskiego Olimpiady Wiedzy Technicznej, Laureat etapu ogólnopolskiego Ogólnopolskiej Olimpiady Wiedzy  Elektrycznej i Elektronicznej oraz Laureat etapu ogólnopolskiego Olimpiady Wiedzy Elektrycznej i Elektronicznej "Euroelektra"</t>
  </si>
  <si>
    <t>Finalista etapu ogólnopolskiego Olimpiady Wiedzy Elektrycznej i Elektronicznej "Euroelektra", Laureat etapu oglnopolskiego Olimpiady Wiedzy Technicznej, Laureat Ogólnopolskiej Wiedzy Elektrycznej i Elektronicznej</t>
  </si>
  <si>
    <t>Finalista etapu ogólnopolskiego Ogólnopolskiej Olimpiady Wiedzy Elktrycznej i Elektronicznej , uczestnik etapu okręgowego Olimpiady Wiedzy Elektrycznej i Elektronicznej "Euroelektra"</t>
  </si>
  <si>
    <t>Uczestnik etapu okręgowego Olimpiady Wiedzy Elektrycznej i Elektronicznej "Euroelektra", uczestnik etapu okręgowego Ogólnopolskiej Olimpiady Wiedzy Elektrycznej i Elektronicznej</t>
  </si>
  <si>
    <t>Uczestnik etapu okręgowego Olimpiady Wiedzy Elektrycznej i Elektronicznej  "Euroelektra", uczestnik etapu okręgowego Ogólnopolskiej Olimpiady Wiedzy Elektrycznej i Elektronicznej</t>
  </si>
  <si>
    <t>Wiktoria Kozłowicz</t>
  </si>
  <si>
    <t>III G</t>
  </si>
  <si>
    <t>Martyna Ławniczak</t>
  </si>
  <si>
    <t>I THŻ</t>
  </si>
  <si>
    <t>Gabriela Szewczyk</t>
  </si>
  <si>
    <t>II TŻ</t>
  </si>
  <si>
    <t>Ewa Nyklewicz</t>
  </si>
  <si>
    <t>III TH</t>
  </si>
  <si>
    <t>Natalia Subczyńska</t>
  </si>
  <si>
    <t>II TH</t>
  </si>
  <si>
    <t>Paulina Sajda</t>
  </si>
  <si>
    <t>Daria Bielecka</t>
  </si>
  <si>
    <t>Sylwia Zając</t>
  </si>
  <si>
    <t>Agata Bujak</t>
  </si>
  <si>
    <t>Daria Kamińska</t>
  </si>
  <si>
    <t>II TTK</t>
  </si>
  <si>
    <t>Katarzyna Merczyńska</t>
  </si>
  <si>
    <t>III TTK</t>
  </si>
  <si>
    <t>Justyna Policińska</t>
  </si>
  <si>
    <t>Ewa Ziąbka</t>
  </si>
  <si>
    <t>I LW</t>
  </si>
  <si>
    <t>Uczestnik etapu okręgowego Ogólnopolskiej Olimpiady Wiedzy Elektrycznej i Elektronicznej</t>
  </si>
  <si>
    <t xml:space="preserve">Uczestniczka etapu okręgowego Olimpiady Fizycznej </t>
  </si>
  <si>
    <t>Patrycja Wawrzyniak</t>
  </si>
  <si>
    <t>IIITE</t>
  </si>
  <si>
    <t xml:space="preserve">Patryk Miśkiewicz </t>
  </si>
  <si>
    <t>Uczestnik etapu okręgowego Olimpiady Wiedzy o Żywieniu i Żywności</t>
  </si>
  <si>
    <t>99.200 zł</t>
  </si>
  <si>
    <t xml:space="preserve">w budż. </t>
  </si>
  <si>
    <t>Uczestniczka etapu wojewódzkiego Olimpiady Wiedzy Ekologicznej</t>
  </si>
  <si>
    <t xml:space="preserve">Uczestniczka etapu okręgowego Olimpiady Przedsiębiorczości </t>
  </si>
  <si>
    <t>Załącznik do uchwały nr V/131/18</t>
  </si>
  <si>
    <t>z dnia 16 czerwca 2018 r.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</si>
</sst>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4" fontId="3" fillId="0" borderId="1" xfId="0" applyNumberFormat="1" applyFont="1" applyBorder="1"/>
    <xf numFmtId="9" fontId="0" fillId="0" borderId="1" xfId="0" applyNumberFormat="1" applyBorder="1"/>
    <xf numFmtId="4" fontId="2" fillId="0" borderId="6" xfId="0" applyNumberFormat="1" applyFont="1" applyBorder="1"/>
    <xf numFmtId="0" fontId="0" fillId="0" borderId="1" xfId="0" applyBorder="1"/>
    <xf numFmtId="4" fontId="2" fillId="0" borderId="1" xfId="0" applyNumberFormat="1" applyFont="1" applyBorder="1"/>
    <xf numFmtId="164" fontId="0" fillId="0" borderId="1" xfId="0" applyNumberFormat="1" applyBorder="1"/>
    <xf numFmtId="2" fontId="0" fillId="0" borderId="1" xfId="0" applyNumberFormat="1" applyBorder="1"/>
    <xf numFmtId="9" fontId="0" fillId="0" borderId="0" xfId="0" applyNumberFormat="1"/>
    <xf numFmtId="0" fontId="0" fillId="0" borderId="1" xfId="0" applyFill="1" applyBorder="1"/>
    <xf numFmtId="164" fontId="0" fillId="0" borderId="1" xfId="0" applyNumberFormat="1" applyFill="1" applyBorder="1"/>
    <xf numFmtId="2" fontId="2" fillId="0" borderId="1" xfId="0" applyNumberFormat="1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3" fillId="2" borderId="6" xfId="0" applyNumberFormat="1" applyFont="1" applyFill="1" applyBorder="1"/>
    <xf numFmtId="4" fontId="3" fillId="2" borderId="1" xfId="0" applyNumberFormat="1" applyFont="1" applyFill="1" applyBorder="1"/>
    <xf numFmtId="0" fontId="2" fillId="0" borderId="2" xfId="0" applyFont="1" applyBorder="1"/>
    <xf numFmtId="0" fontId="1" fillId="0" borderId="0" xfId="0" applyFont="1"/>
    <xf numFmtId="4" fontId="3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6" fillId="2" borderId="1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4" fontId="0" fillId="3" borderId="6" xfId="0" applyNumberFormat="1" applyFill="1" applyBorder="1"/>
    <xf numFmtId="4" fontId="0" fillId="3" borderId="1" xfId="0" applyNumberFormat="1" applyFill="1" applyBorder="1"/>
    <xf numFmtId="0" fontId="1" fillId="3" borderId="1" xfId="0" applyFont="1" applyFill="1" applyBorder="1"/>
    <xf numFmtId="0" fontId="0" fillId="3" borderId="9" xfId="0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" fontId="5" fillId="3" borderId="1" xfId="0" applyNumberFormat="1" applyFont="1" applyFill="1" applyBorder="1" applyAlignment="1">
      <alignment horizontal="center"/>
    </xf>
    <xf numFmtId="4" fontId="5" fillId="3" borderId="6" xfId="0" applyNumberFormat="1" applyFont="1" applyFill="1" applyBorder="1"/>
    <xf numFmtId="4" fontId="5" fillId="3" borderId="1" xfId="0" applyNumberFormat="1" applyFont="1" applyFill="1" applyBorder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10" xfId="0" applyFont="1" applyBorder="1"/>
    <xf numFmtId="0" fontId="6" fillId="0" borderId="0" xfId="0" applyFont="1"/>
    <xf numFmtId="0" fontId="0" fillId="3" borderId="9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9" fontId="0" fillId="0" borderId="0" xfId="0" applyNumberFormat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0" fillId="0" borderId="1" xfId="0" applyNumberFormat="1" applyBorder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5"/>
  <sheetViews>
    <sheetView tabSelected="1" workbookViewId="0">
      <pane ySplit="6" topLeftCell="A7" activePane="bottomLeft" state="frozen"/>
      <selection pane="bottomLeft" activeCell="H1" sqref="H1"/>
    </sheetView>
  </sheetViews>
  <sheetFormatPr defaultColWidth="14.28515625" defaultRowHeight="15"/>
  <cols>
    <col min="1" max="1" width="5.5703125" customWidth="1"/>
    <col min="2" max="2" width="5.7109375" customWidth="1"/>
    <col min="3" max="3" width="24.42578125" customWidth="1"/>
    <col min="4" max="4" width="29.140625" customWidth="1"/>
    <col min="5" max="5" width="8.140625" customWidth="1"/>
    <col min="6" max="6" width="36.5703125" customWidth="1"/>
    <col min="7" max="7" width="13.28515625" style="2" customWidth="1"/>
    <col min="8" max="8" width="25.28515625" customWidth="1"/>
    <col min="14" max="14" width="10.85546875" customWidth="1"/>
    <col min="15" max="15" width="8.5703125" customWidth="1"/>
    <col min="16" max="16" width="8" customWidth="1"/>
    <col min="17" max="17" width="7.7109375" customWidth="1"/>
    <col min="18" max="18" width="7.85546875" customWidth="1"/>
    <col min="19" max="19" width="6.7109375" customWidth="1"/>
    <col min="20" max="20" width="7" customWidth="1"/>
    <col min="21" max="21" width="8" customWidth="1"/>
    <col min="22" max="22" width="7.7109375" customWidth="1"/>
    <col min="23" max="23" width="7.140625" customWidth="1"/>
    <col min="24" max="24" width="7.5703125" customWidth="1"/>
  </cols>
  <sheetData>
    <row r="1" spans="1:25" ht="32.25">
      <c r="A1" s="40" t="s">
        <v>26</v>
      </c>
      <c r="B1" s="40"/>
      <c r="C1" s="40"/>
      <c r="D1" s="40"/>
      <c r="E1" s="1"/>
      <c r="H1" t="s">
        <v>282</v>
      </c>
      <c r="I1" s="3"/>
      <c r="K1" s="38"/>
      <c r="L1" s="39"/>
      <c r="M1" s="37" t="s">
        <v>0</v>
      </c>
      <c r="N1" s="4">
        <v>800</v>
      </c>
    </row>
    <row r="2" spans="1:25">
      <c r="A2" s="1"/>
      <c r="B2" s="1"/>
      <c r="C2" s="1"/>
      <c r="D2" s="1"/>
      <c r="E2" s="1"/>
      <c r="H2" s="3" t="s">
        <v>1</v>
      </c>
      <c r="I2" s="3"/>
      <c r="N2" s="54" t="s">
        <v>2</v>
      </c>
      <c r="O2" s="55"/>
      <c r="P2" s="58" t="s">
        <v>3</v>
      </c>
      <c r="Q2" s="58"/>
      <c r="R2" s="58"/>
      <c r="S2" s="58"/>
      <c r="T2" s="58"/>
      <c r="U2" s="58"/>
      <c r="V2" s="58"/>
      <c r="W2" s="58"/>
      <c r="X2" s="58"/>
    </row>
    <row r="3" spans="1:25">
      <c r="A3" s="1"/>
      <c r="B3" s="1"/>
      <c r="C3" s="1"/>
      <c r="D3" s="1"/>
      <c r="E3" s="1"/>
      <c r="H3" t="s">
        <v>283</v>
      </c>
      <c r="I3" s="3"/>
      <c r="N3" s="56"/>
      <c r="O3" s="57"/>
      <c r="P3" s="58" t="s">
        <v>4</v>
      </c>
      <c r="Q3" s="58"/>
      <c r="R3" s="58"/>
      <c r="S3" s="58" t="s">
        <v>5</v>
      </c>
      <c r="T3" s="58"/>
      <c r="U3" s="58"/>
      <c r="V3" s="58" t="s">
        <v>143</v>
      </c>
      <c r="W3" s="58"/>
      <c r="X3" s="58"/>
    </row>
    <row r="4" spans="1:25">
      <c r="N4" s="5">
        <v>0.25</v>
      </c>
      <c r="O4" s="6">
        <f>N1*N4</f>
        <v>200</v>
      </c>
      <c r="P4" s="7">
        <v>5.3</v>
      </c>
      <c r="Q4" s="5">
        <v>0.75</v>
      </c>
      <c r="R4" s="8">
        <f>Q4*N1</f>
        <v>600</v>
      </c>
      <c r="S4" s="9">
        <v>5</v>
      </c>
      <c r="T4" s="5">
        <v>0.75</v>
      </c>
      <c r="U4" s="8">
        <f>T4*N1</f>
        <v>600</v>
      </c>
      <c r="V4" s="10">
        <v>4.75</v>
      </c>
      <c r="W4" s="5">
        <v>0.75</v>
      </c>
      <c r="X4" s="8">
        <f>W4*N1</f>
        <v>600</v>
      </c>
    </row>
    <row r="5" spans="1:25">
      <c r="A5" s="46" t="s">
        <v>6</v>
      </c>
      <c r="B5" s="46" t="s">
        <v>6</v>
      </c>
      <c r="C5" s="46" t="s">
        <v>7</v>
      </c>
      <c r="D5" s="46" t="s">
        <v>8</v>
      </c>
      <c r="E5" s="46" t="s">
        <v>9</v>
      </c>
      <c r="F5" s="46" t="s">
        <v>10</v>
      </c>
      <c r="G5" s="46" t="s">
        <v>11</v>
      </c>
      <c r="H5" s="46" t="s">
        <v>12</v>
      </c>
      <c r="I5" s="53" t="s">
        <v>13</v>
      </c>
      <c r="J5" s="53"/>
      <c r="K5" s="53"/>
      <c r="N5" s="5">
        <v>0.5</v>
      </c>
      <c r="O5" s="6">
        <f>N1*N5</f>
        <v>400</v>
      </c>
      <c r="P5" s="7">
        <v>5.4</v>
      </c>
      <c r="Q5" s="5">
        <v>0.8</v>
      </c>
      <c r="R5" s="8">
        <f>Q5*N1</f>
        <v>640</v>
      </c>
      <c r="S5" s="9">
        <v>5.0999999999999996</v>
      </c>
      <c r="T5" s="5">
        <v>0.8</v>
      </c>
      <c r="U5" s="8">
        <f>T5*N1</f>
        <v>640</v>
      </c>
      <c r="V5" s="10">
        <v>4.8499999999999996</v>
      </c>
      <c r="W5" s="5">
        <v>0.8</v>
      </c>
      <c r="X5" s="8">
        <f>W5*N1</f>
        <v>640</v>
      </c>
    </row>
    <row r="6" spans="1:25">
      <c r="A6" s="47"/>
      <c r="B6" s="47"/>
      <c r="C6" s="47"/>
      <c r="D6" s="47"/>
      <c r="E6" s="47"/>
      <c r="F6" s="47"/>
      <c r="G6" s="47" t="s">
        <v>14</v>
      </c>
      <c r="H6" s="47"/>
      <c r="I6" s="48" t="s">
        <v>15</v>
      </c>
      <c r="J6" s="47" t="s">
        <v>3</v>
      </c>
      <c r="K6" s="49" t="s">
        <v>16</v>
      </c>
      <c r="N6" s="5">
        <v>0.75</v>
      </c>
      <c r="O6" s="6">
        <f>N1*N6</f>
        <v>600</v>
      </c>
      <c r="P6" s="7">
        <v>5.5</v>
      </c>
      <c r="Q6" s="5">
        <v>0.85</v>
      </c>
      <c r="R6" s="8">
        <f>Q6*N1</f>
        <v>680</v>
      </c>
      <c r="S6" s="9">
        <v>5.2</v>
      </c>
      <c r="T6" s="5">
        <v>0.85</v>
      </c>
      <c r="U6" s="8">
        <f>T6*N1</f>
        <v>680</v>
      </c>
      <c r="V6" s="10">
        <v>4.95</v>
      </c>
      <c r="W6" s="5">
        <v>0.85</v>
      </c>
      <c r="X6" s="8">
        <f>W6*N1</f>
        <v>680</v>
      </c>
    </row>
    <row r="7" spans="1:25" ht="30">
      <c r="A7" s="7">
        <v>1</v>
      </c>
      <c r="B7" s="25">
        <v>1</v>
      </c>
      <c r="C7" s="25" t="s">
        <v>27</v>
      </c>
      <c r="D7" s="25" t="s">
        <v>28</v>
      </c>
      <c r="E7" s="25" t="s">
        <v>24</v>
      </c>
      <c r="F7" s="26" t="s">
        <v>31</v>
      </c>
      <c r="G7" s="27"/>
      <c r="H7" s="25" t="s">
        <v>25</v>
      </c>
      <c r="I7" s="28">
        <f>O4</f>
        <v>200</v>
      </c>
      <c r="J7" s="29"/>
      <c r="K7" s="29">
        <f>I7+J7</f>
        <v>200</v>
      </c>
      <c r="N7" s="5">
        <v>1</v>
      </c>
      <c r="O7" s="6">
        <f>N1*N7</f>
        <v>800</v>
      </c>
      <c r="P7" s="7">
        <v>5.6</v>
      </c>
      <c r="Q7" s="5">
        <v>0.9</v>
      </c>
      <c r="R7" s="8">
        <f>Q7*N1</f>
        <v>720</v>
      </c>
      <c r="S7" s="9">
        <v>5.3</v>
      </c>
      <c r="T7" s="5">
        <v>0.9</v>
      </c>
      <c r="U7" s="8">
        <f>T7*N1</f>
        <v>720</v>
      </c>
      <c r="V7" s="10">
        <v>5.05</v>
      </c>
      <c r="W7" s="5">
        <v>0.9</v>
      </c>
      <c r="X7" s="8">
        <f>W7*N1</f>
        <v>720</v>
      </c>
    </row>
    <row r="8" spans="1:25" ht="30">
      <c r="A8" s="7">
        <v>2</v>
      </c>
      <c r="B8" s="25">
        <v>2</v>
      </c>
      <c r="C8" s="25" t="s">
        <v>29</v>
      </c>
      <c r="D8" s="25" t="s">
        <v>28</v>
      </c>
      <c r="E8" s="25" t="s">
        <v>30</v>
      </c>
      <c r="F8" s="26" t="s">
        <v>33</v>
      </c>
      <c r="G8" s="27">
        <v>5.5</v>
      </c>
      <c r="H8" s="25" t="s">
        <v>36</v>
      </c>
      <c r="I8" s="28">
        <f>O4</f>
        <v>200</v>
      </c>
      <c r="J8" s="29">
        <f>R6</f>
        <v>680</v>
      </c>
      <c r="K8" s="29">
        <f t="shared" ref="K8:K57" si="0">I8+J8</f>
        <v>880</v>
      </c>
      <c r="N8" s="11"/>
      <c r="P8" s="7">
        <v>5.7</v>
      </c>
      <c r="Q8" s="5">
        <v>0.95</v>
      </c>
      <c r="R8" s="8">
        <f>Q8*N1</f>
        <v>760</v>
      </c>
      <c r="S8" s="9">
        <v>5.4</v>
      </c>
      <c r="T8" s="5">
        <v>0.95</v>
      </c>
      <c r="U8" s="8">
        <f>T8*N1</f>
        <v>760</v>
      </c>
      <c r="V8" s="10">
        <v>5.15</v>
      </c>
      <c r="W8" s="5">
        <v>0.95</v>
      </c>
      <c r="X8" s="8">
        <f>W8*N1</f>
        <v>760</v>
      </c>
    </row>
    <row r="9" spans="1:25" ht="47.25" customHeight="1">
      <c r="A9" s="7">
        <v>3</v>
      </c>
      <c r="B9" s="25">
        <v>3</v>
      </c>
      <c r="C9" s="25" t="s">
        <v>32</v>
      </c>
      <c r="D9" s="25" t="s">
        <v>28</v>
      </c>
      <c r="E9" s="25" t="s">
        <v>30</v>
      </c>
      <c r="F9" s="26" t="s">
        <v>33</v>
      </c>
      <c r="G9" s="27">
        <v>5.4</v>
      </c>
      <c r="H9" s="25" t="s">
        <v>36</v>
      </c>
      <c r="I9" s="28">
        <f>O4</f>
        <v>200</v>
      </c>
      <c r="J9" s="29">
        <f>R5</f>
        <v>640</v>
      </c>
      <c r="K9" s="29">
        <f t="shared" si="0"/>
        <v>840</v>
      </c>
      <c r="N9" s="11"/>
      <c r="P9" s="7">
        <v>5.8</v>
      </c>
      <c r="Q9" s="5">
        <v>1</v>
      </c>
      <c r="R9" s="8">
        <f>Q9*N1</f>
        <v>800</v>
      </c>
      <c r="S9" s="7">
        <v>5.5</v>
      </c>
      <c r="T9" s="5">
        <v>1</v>
      </c>
      <c r="U9" s="8">
        <f>T9*N1</f>
        <v>800</v>
      </c>
      <c r="V9" s="7">
        <v>5.25</v>
      </c>
      <c r="W9" s="5">
        <v>1</v>
      </c>
      <c r="X9" s="8">
        <f>W9*N1</f>
        <v>800</v>
      </c>
    </row>
    <row r="10" spans="1:25">
      <c r="A10" s="7">
        <v>4</v>
      </c>
      <c r="B10" s="25">
        <v>4</v>
      </c>
      <c r="C10" s="25" t="s">
        <v>34</v>
      </c>
      <c r="D10" s="25" t="s">
        <v>28</v>
      </c>
      <c r="E10" s="25" t="s">
        <v>35</v>
      </c>
      <c r="F10" s="26"/>
      <c r="G10" s="27">
        <v>5.4</v>
      </c>
      <c r="H10" s="25"/>
      <c r="I10" s="28"/>
      <c r="J10" s="29">
        <f>R5</f>
        <v>640</v>
      </c>
      <c r="K10" s="29">
        <f t="shared" si="0"/>
        <v>640</v>
      </c>
      <c r="N10" s="11"/>
      <c r="P10" s="12">
        <v>5.9</v>
      </c>
      <c r="Q10" s="5">
        <v>1.05</v>
      </c>
      <c r="R10" s="14">
        <f>Q10*N1</f>
        <v>840</v>
      </c>
      <c r="S10" s="13">
        <v>5.6</v>
      </c>
      <c r="T10" s="5">
        <v>1.05</v>
      </c>
      <c r="U10" s="8">
        <f>T10*N1</f>
        <v>840</v>
      </c>
    </row>
    <row r="11" spans="1:25">
      <c r="A11" s="7">
        <v>5</v>
      </c>
      <c r="B11" s="25">
        <v>5</v>
      </c>
      <c r="C11" s="25" t="s">
        <v>37</v>
      </c>
      <c r="D11" s="25" t="s">
        <v>28</v>
      </c>
      <c r="E11" s="25" t="s">
        <v>35</v>
      </c>
      <c r="F11" s="26"/>
      <c r="G11" s="27">
        <v>5.3</v>
      </c>
      <c r="H11" s="25"/>
      <c r="I11" s="28"/>
      <c r="J11" s="29">
        <f>R4</f>
        <v>600</v>
      </c>
      <c r="K11" s="29">
        <f t="shared" si="0"/>
        <v>600</v>
      </c>
      <c r="N11" s="11"/>
      <c r="S11" s="13">
        <v>5.7</v>
      </c>
      <c r="T11" s="5">
        <v>1.1000000000000001</v>
      </c>
      <c r="U11" s="14">
        <f>N1*T11</f>
        <v>880.00000000000011</v>
      </c>
    </row>
    <row r="12" spans="1:25">
      <c r="A12" s="7">
        <v>6</v>
      </c>
      <c r="B12" s="25">
        <v>6</v>
      </c>
      <c r="C12" s="25" t="s">
        <v>38</v>
      </c>
      <c r="D12" s="25" t="s">
        <v>28</v>
      </c>
      <c r="E12" s="25" t="s">
        <v>39</v>
      </c>
      <c r="F12" s="26"/>
      <c r="G12" s="27">
        <v>5.3</v>
      </c>
      <c r="H12" s="25"/>
      <c r="I12" s="28"/>
      <c r="J12" s="29">
        <f>R4</f>
        <v>600</v>
      </c>
      <c r="K12" s="29">
        <f t="shared" si="0"/>
        <v>600</v>
      </c>
    </row>
    <row r="13" spans="1:25">
      <c r="A13" s="7">
        <v>7</v>
      </c>
      <c r="B13" s="25">
        <v>7</v>
      </c>
      <c r="C13" s="25" t="s">
        <v>40</v>
      </c>
      <c r="D13" s="25" t="s">
        <v>28</v>
      </c>
      <c r="E13" s="25" t="s">
        <v>39</v>
      </c>
      <c r="F13" s="26"/>
      <c r="G13" s="27">
        <v>5.4</v>
      </c>
      <c r="H13" s="25"/>
      <c r="I13" s="28"/>
      <c r="J13" s="29">
        <f>R5</f>
        <v>640</v>
      </c>
      <c r="K13" s="29">
        <f t="shared" si="0"/>
        <v>640</v>
      </c>
    </row>
    <row r="14" spans="1:25">
      <c r="A14" s="7">
        <v>8</v>
      </c>
      <c r="B14" s="25">
        <v>8</v>
      </c>
      <c r="C14" s="25" t="s">
        <v>41</v>
      </c>
      <c r="D14" s="25" t="s">
        <v>28</v>
      </c>
      <c r="E14" s="25" t="s">
        <v>39</v>
      </c>
      <c r="F14" s="26"/>
      <c r="G14" s="27">
        <v>5.4</v>
      </c>
      <c r="H14" s="25"/>
      <c r="I14" s="28"/>
      <c r="J14" s="29">
        <f>R5</f>
        <v>640</v>
      </c>
      <c r="K14" s="29">
        <f t="shared" si="0"/>
        <v>640</v>
      </c>
    </row>
    <row r="15" spans="1:25" ht="41.25" customHeight="1">
      <c r="A15" s="7">
        <v>9</v>
      </c>
      <c r="B15" s="25">
        <v>9</v>
      </c>
      <c r="C15" s="25" t="s">
        <v>42</v>
      </c>
      <c r="D15" s="25" t="s">
        <v>28</v>
      </c>
      <c r="E15" s="25" t="s">
        <v>43</v>
      </c>
      <c r="F15" s="41" t="s">
        <v>243</v>
      </c>
      <c r="G15" s="27">
        <v>5.8</v>
      </c>
      <c r="H15" s="25" t="s">
        <v>44</v>
      </c>
      <c r="I15" s="28">
        <f>O4</f>
        <v>200</v>
      </c>
      <c r="J15" s="29">
        <f>R9</f>
        <v>800</v>
      </c>
      <c r="K15" s="29">
        <f t="shared" si="0"/>
        <v>1000</v>
      </c>
    </row>
    <row r="16" spans="1:25" ht="46.5" customHeight="1">
      <c r="A16" s="7">
        <v>10</v>
      </c>
      <c r="B16" s="25">
        <v>10</v>
      </c>
      <c r="C16" s="25" t="s">
        <v>45</v>
      </c>
      <c r="D16" s="25" t="s">
        <v>28</v>
      </c>
      <c r="E16" s="25" t="s">
        <v>43</v>
      </c>
      <c r="F16" s="26" t="s">
        <v>243</v>
      </c>
      <c r="G16" s="27">
        <v>5.5</v>
      </c>
      <c r="H16" s="25" t="s">
        <v>44</v>
      </c>
      <c r="I16" s="28">
        <f>O4</f>
        <v>200</v>
      </c>
      <c r="J16" s="29">
        <f>R6</f>
        <v>680</v>
      </c>
      <c r="K16" s="29">
        <f t="shared" si="0"/>
        <v>880</v>
      </c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38"/>
    </row>
    <row r="17" spans="1:25">
      <c r="A17" s="7">
        <v>11</v>
      </c>
      <c r="B17" s="25">
        <v>11</v>
      </c>
      <c r="C17" s="25" t="s">
        <v>46</v>
      </c>
      <c r="D17" s="25" t="s">
        <v>28</v>
      </c>
      <c r="E17" s="25" t="s">
        <v>47</v>
      </c>
      <c r="F17" s="26"/>
      <c r="G17" s="27">
        <v>5.4</v>
      </c>
      <c r="H17" s="25"/>
      <c r="I17" s="28"/>
      <c r="J17" s="29">
        <f>R5</f>
        <v>640</v>
      </c>
      <c r="K17" s="29">
        <f t="shared" si="0"/>
        <v>640</v>
      </c>
      <c r="M17" s="44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44"/>
      <c r="Y17" s="38"/>
    </row>
    <row r="18" spans="1:25">
      <c r="A18" s="7">
        <v>12</v>
      </c>
      <c r="B18" s="25">
        <v>12</v>
      </c>
      <c r="C18" s="25" t="s">
        <v>48</v>
      </c>
      <c r="D18" s="25" t="s">
        <v>28</v>
      </c>
      <c r="E18" s="25" t="s">
        <v>47</v>
      </c>
      <c r="F18" s="26"/>
      <c r="G18" s="27">
        <v>5.4</v>
      </c>
      <c r="H18" s="25"/>
      <c r="I18" s="28"/>
      <c r="J18" s="29">
        <f>R5</f>
        <v>640</v>
      </c>
      <c r="K18" s="29">
        <f t="shared" si="0"/>
        <v>640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38"/>
    </row>
    <row r="19" spans="1:25" ht="47.25" customHeight="1">
      <c r="A19" s="7">
        <v>13</v>
      </c>
      <c r="B19" s="25">
        <v>13</v>
      </c>
      <c r="C19" s="25" t="s">
        <v>49</v>
      </c>
      <c r="D19" s="25" t="s">
        <v>28</v>
      </c>
      <c r="E19" s="25" t="s">
        <v>47</v>
      </c>
      <c r="F19" s="26" t="s">
        <v>280</v>
      </c>
      <c r="G19" s="27">
        <v>5.4</v>
      </c>
      <c r="H19" s="25" t="s">
        <v>44</v>
      </c>
      <c r="I19" s="28">
        <f>O4</f>
        <v>200</v>
      </c>
      <c r="J19" s="29">
        <f>R5</f>
        <v>640</v>
      </c>
      <c r="K19" s="29">
        <f t="shared" si="0"/>
        <v>840</v>
      </c>
      <c r="M19" s="38"/>
      <c r="N19" s="45"/>
      <c r="O19" s="38"/>
      <c r="P19" s="38"/>
      <c r="Q19" s="45"/>
      <c r="R19" s="38"/>
      <c r="S19" s="38"/>
      <c r="T19" s="45"/>
      <c r="U19" s="38"/>
      <c r="V19" s="38"/>
      <c r="W19" s="45"/>
      <c r="X19" s="38"/>
      <c r="Y19" s="38"/>
    </row>
    <row r="20" spans="1:25">
      <c r="A20" s="7">
        <v>14</v>
      </c>
      <c r="B20" s="25">
        <v>14</v>
      </c>
      <c r="C20" s="25" t="s">
        <v>50</v>
      </c>
      <c r="D20" s="25" t="s">
        <v>28</v>
      </c>
      <c r="E20" s="25" t="s">
        <v>47</v>
      </c>
      <c r="F20" s="26"/>
      <c r="G20" s="27">
        <v>5.3</v>
      </c>
      <c r="H20" s="25"/>
      <c r="I20" s="28"/>
      <c r="J20" s="29">
        <f>R4</f>
        <v>600</v>
      </c>
      <c r="K20" s="29">
        <f t="shared" si="0"/>
        <v>600</v>
      </c>
      <c r="M20" s="38"/>
      <c r="N20" s="45"/>
      <c r="O20" s="38"/>
      <c r="P20" s="38"/>
      <c r="Q20" s="45"/>
      <c r="R20" s="38"/>
      <c r="S20" s="38"/>
      <c r="T20" s="45"/>
      <c r="U20" s="38"/>
      <c r="V20" s="38"/>
      <c r="W20" s="45"/>
      <c r="X20" s="38"/>
      <c r="Y20" s="38"/>
    </row>
    <row r="21" spans="1:25">
      <c r="A21" s="7">
        <v>15</v>
      </c>
      <c r="B21" s="25">
        <v>15</v>
      </c>
      <c r="C21" s="25" t="s">
        <v>51</v>
      </c>
      <c r="D21" s="25" t="s">
        <v>28</v>
      </c>
      <c r="E21" s="25" t="s">
        <v>52</v>
      </c>
      <c r="F21" s="26"/>
      <c r="G21" s="27">
        <v>5.4</v>
      </c>
      <c r="H21" s="25"/>
      <c r="I21" s="28"/>
      <c r="J21" s="29">
        <f>R5</f>
        <v>640</v>
      </c>
      <c r="K21" s="29">
        <f t="shared" si="0"/>
        <v>640</v>
      </c>
      <c r="M21" s="38"/>
      <c r="N21" s="45"/>
      <c r="O21" s="38"/>
      <c r="P21" s="38"/>
      <c r="Q21" s="45"/>
      <c r="R21" s="38"/>
      <c r="S21" s="38"/>
      <c r="T21" s="45"/>
      <c r="U21" s="38"/>
      <c r="V21" s="38"/>
      <c r="W21" s="45"/>
      <c r="X21" s="38"/>
      <c r="Y21" s="38"/>
    </row>
    <row r="22" spans="1:25">
      <c r="A22" s="7">
        <v>16</v>
      </c>
      <c r="B22" s="25">
        <v>16</v>
      </c>
      <c r="C22" s="25" t="s">
        <v>142</v>
      </c>
      <c r="D22" s="25" t="s">
        <v>28</v>
      </c>
      <c r="E22" s="25" t="s">
        <v>52</v>
      </c>
      <c r="F22" s="26"/>
      <c r="G22" s="27">
        <v>5.3</v>
      </c>
      <c r="H22" s="25"/>
      <c r="I22" s="28"/>
      <c r="J22" s="28">
        <f>R4</f>
        <v>600</v>
      </c>
      <c r="K22" s="29">
        <f t="shared" si="0"/>
        <v>600</v>
      </c>
      <c r="M22" s="38"/>
      <c r="N22" s="45"/>
      <c r="O22" s="38"/>
      <c r="P22" s="38"/>
      <c r="Q22" s="45"/>
      <c r="R22" s="38"/>
      <c r="S22" s="38"/>
      <c r="T22" s="45"/>
      <c r="U22" s="38"/>
      <c r="V22" s="38"/>
      <c r="W22" s="45"/>
      <c r="X22" s="38"/>
      <c r="Y22" s="38"/>
    </row>
    <row r="23" spans="1:25">
      <c r="A23" s="7">
        <v>17</v>
      </c>
      <c r="B23" s="25">
        <v>17</v>
      </c>
      <c r="C23" s="25" t="s">
        <v>186</v>
      </c>
      <c r="D23" s="25" t="s">
        <v>28</v>
      </c>
      <c r="E23" s="25" t="s">
        <v>24</v>
      </c>
      <c r="F23" s="26"/>
      <c r="G23" s="27">
        <v>5.3</v>
      </c>
      <c r="H23" s="26"/>
      <c r="I23" s="28"/>
      <c r="J23" s="28">
        <f>R4</f>
        <v>600</v>
      </c>
      <c r="K23" s="29">
        <f t="shared" si="0"/>
        <v>600</v>
      </c>
      <c r="M23" s="38"/>
      <c r="N23" s="38"/>
      <c r="O23" s="38"/>
      <c r="P23" s="38"/>
      <c r="Q23" s="45"/>
      <c r="R23" s="38"/>
      <c r="S23" s="38"/>
      <c r="T23" s="45"/>
      <c r="U23" s="38"/>
      <c r="V23" s="38"/>
      <c r="W23" s="45"/>
      <c r="X23" s="38"/>
      <c r="Y23" s="38"/>
    </row>
    <row r="24" spans="1:25">
      <c r="A24" s="7">
        <v>18</v>
      </c>
      <c r="B24" s="25">
        <v>18</v>
      </c>
      <c r="C24" s="25" t="s">
        <v>187</v>
      </c>
      <c r="D24" s="25" t="s">
        <v>28</v>
      </c>
      <c r="E24" s="25" t="s">
        <v>24</v>
      </c>
      <c r="F24" s="26"/>
      <c r="G24" s="27">
        <v>5.3</v>
      </c>
      <c r="H24" s="25"/>
      <c r="I24" s="28"/>
      <c r="J24" s="28">
        <f>R4</f>
        <v>600</v>
      </c>
      <c r="K24" s="29">
        <f t="shared" si="0"/>
        <v>600</v>
      </c>
      <c r="M24" s="38"/>
      <c r="N24" s="38"/>
      <c r="O24" s="38"/>
      <c r="P24" s="38"/>
      <c r="Q24" s="45"/>
      <c r="R24" s="38"/>
      <c r="S24" s="38"/>
      <c r="T24" s="45"/>
      <c r="U24" s="38"/>
      <c r="V24" s="38"/>
      <c r="W24" s="45"/>
      <c r="X24" s="38"/>
      <c r="Y24" s="38"/>
    </row>
    <row r="25" spans="1:25">
      <c r="A25" s="7">
        <v>19</v>
      </c>
      <c r="B25" s="25">
        <v>19</v>
      </c>
      <c r="C25" s="25" t="s">
        <v>188</v>
      </c>
      <c r="D25" s="25" t="s">
        <v>28</v>
      </c>
      <c r="E25" s="25" t="s">
        <v>62</v>
      </c>
      <c r="F25" s="26"/>
      <c r="G25" s="27">
        <v>5.6</v>
      </c>
      <c r="H25" s="25"/>
      <c r="I25" s="28"/>
      <c r="J25" s="28">
        <f>R7</f>
        <v>720</v>
      </c>
      <c r="K25" s="29">
        <f t="shared" si="0"/>
        <v>720</v>
      </c>
      <c r="M25" s="38"/>
      <c r="N25" s="38"/>
      <c r="O25" s="38"/>
      <c r="P25" s="38"/>
      <c r="Q25" s="45"/>
      <c r="R25" s="38"/>
      <c r="S25" s="38"/>
      <c r="T25" s="45"/>
      <c r="U25" s="38"/>
      <c r="V25" s="38"/>
      <c r="W25" s="38"/>
      <c r="X25" s="38"/>
      <c r="Y25" s="38"/>
    </row>
    <row r="26" spans="1:25">
      <c r="A26" s="7">
        <v>20</v>
      </c>
      <c r="B26" s="25">
        <v>20</v>
      </c>
      <c r="C26" s="25" t="s">
        <v>189</v>
      </c>
      <c r="D26" s="25" t="s">
        <v>28</v>
      </c>
      <c r="E26" s="25" t="s">
        <v>62</v>
      </c>
      <c r="F26" s="26"/>
      <c r="G26" s="27">
        <v>5.4</v>
      </c>
      <c r="H26" s="25"/>
      <c r="I26" s="28"/>
      <c r="J26" s="28">
        <f>R5</f>
        <v>640</v>
      </c>
      <c r="K26" s="29">
        <f t="shared" si="0"/>
        <v>640</v>
      </c>
      <c r="M26" s="38"/>
      <c r="N26" s="38"/>
      <c r="O26" s="38"/>
      <c r="P26" s="38"/>
      <c r="Q26" s="38"/>
      <c r="R26" s="38"/>
      <c r="S26" s="38"/>
      <c r="T26" s="45"/>
      <c r="U26" s="38"/>
      <c r="V26" s="38"/>
      <c r="W26" s="38"/>
      <c r="X26" s="38"/>
      <c r="Y26" s="38"/>
    </row>
    <row r="27" spans="1:25">
      <c r="A27" s="7">
        <v>21</v>
      </c>
      <c r="B27" s="25">
        <v>21</v>
      </c>
      <c r="C27" s="25" t="s">
        <v>190</v>
      </c>
      <c r="D27" s="25" t="s">
        <v>28</v>
      </c>
      <c r="E27" s="25" t="s">
        <v>62</v>
      </c>
      <c r="F27" s="26"/>
      <c r="G27" s="27">
        <v>5.5</v>
      </c>
      <c r="H27" s="25"/>
      <c r="I27" s="28"/>
      <c r="J27" s="28">
        <f>R6</f>
        <v>680</v>
      </c>
      <c r="K27" s="29">
        <f t="shared" si="0"/>
        <v>680</v>
      </c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spans="1:25">
      <c r="A28" s="7">
        <v>22</v>
      </c>
      <c r="B28" s="25">
        <v>22</v>
      </c>
      <c r="C28" s="25" t="s">
        <v>191</v>
      </c>
      <c r="D28" s="25" t="s">
        <v>28</v>
      </c>
      <c r="E28" s="25" t="s">
        <v>62</v>
      </c>
      <c r="F28" s="26"/>
      <c r="G28" s="27">
        <v>5.8</v>
      </c>
      <c r="H28" s="25"/>
      <c r="I28" s="28"/>
      <c r="J28" s="28">
        <f>R9</f>
        <v>800</v>
      </c>
      <c r="K28" s="29">
        <f t="shared" si="0"/>
        <v>800</v>
      </c>
    </row>
    <row r="29" spans="1:25">
      <c r="A29" s="7">
        <v>23</v>
      </c>
      <c r="B29" s="25">
        <v>23</v>
      </c>
      <c r="C29" s="25" t="s">
        <v>192</v>
      </c>
      <c r="D29" s="25" t="s">
        <v>28</v>
      </c>
      <c r="E29" s="25" t="s">
        <v>62</v>
      </c>
      <c r="F29" s="26"/>
      <c r="G29" s="27">
        <v>5.6</v>
      </c>
      <c r="H29" s="25"/>
      <c r="I29" s="28"/>
      <c r="J29" s="28">
        <f>R7</f>
        <v>720</v>
      </c>
      <c r="K29" s="29">
        <f t="shared" si="0"/>
        <v>720</v>
      </c>
    </row>
    <row r="30" spans="1:25">
      <c r="A30" s="7">
        <v>24</v>
      </c>
      <c r="B30" s="25">
        <v>24</v>
      </c>
      <c r="C30" s="25" t="s">
        <v>193</v>
      </c>
      <c r="D30" s="25" t="s">
        <v>28</v>
      </c>
      <c r="E30" s="25" t="s">
        <v>194</v>
      </c>
      <c r="F30" s="26"/>
      <c r="G30" s="27">
        <v>5.5</v>
      </c>
      <c r="H30" s="25"/>
      <c r="I30" s="28"/>
      <c r="J30" s="28">
        <f>R6</f>
        <v>680</v>
      </c>
      <c r="K30" s="29">
        <f t="shared" si="0"/>
        <v>680</v>
      </c>
    </row>
    <row r="31" spans="1:25">
      <c r="A31" s="7">
        <v>25</v>
      </c>
      <c r="B31" s="25">
        <v>25</v>
      </c>
      <c r="C31" s="25" t="s">
        <v>195</v>
      </c>
      <c r="D31" s="25" t="s">
        <v>28</v>
      </c>
      <c r="E31" s="25" t="s">
        <v>194</v>
      </c>
      <c r="F31" s="26"/>
      <c r="G31" s="27">
        <v>5.3</v>
      </c>
      <c r="H31" s="25"/>
      <c r="I31" s="28"/>
      <c r="J31" s="28">
        <f>R4</f>
        <v>600</v>
      </c>
      <c r="K31" s="29">
        <f t="shared" si="0"/>
        <v>600</v>
      </c>
    </row>
    <row r="32" spans="1:25">
      <c r="A32" s="7">
        <v>26</v>
      </c>
      <c r="B32" s="25">
        <v>26</v>
      </c>
      <c r="C32" s="25" t="s">
        <v>196</v>
      </c>
      <c r="D32" s="25" t="s">
        <v>28</v>
      </c>
      <c r="E32" s="25" t="s">
        <v>194</v>
      </c>
      <c r="F32" s="26"/>
      <c r="G32" s="27">
        <v>5.4</v>
      </c>
      <c r="H32" s="25"/>
      <c r="I32" s="28"/>
      <c r="J32" s="28">
        <f>R5</f>
        <v>640</v>
      </c>
      <c r="K32" s="29">
        <f t="shared" si="0"/>
        <v>640</v>
      </c>
    </row>
    <row r="33" spans="1:11">
      <c r="A33" s="7">
        <v>27</v>
      </c>
      <c r="B33" s="25">
        <v>27</v>
      </c>
      <c r="C33" s="25" t="s">
        <v>197</v>
      </c>
      <c r="D33" s="25" t="s">
        <v>28</v>
      </c>
      <c r="E33" s="25" t="s">
        <v>194</v>
      </c>
      <c r="F33" s="26"/>
      <c r="G33" s="27">
        <v>5.6</v>
      </c>
      <c r="H33" s="25"/>
      <c r="I33" s="28"/>
      <c r="J33" s="28">
        <f>R7</f>
        <v>720</v>
      </c>
      <c r="K33" s="29">
        <f t="shared" si="0"/>
        <v>720</v>
      </c>
    </row>
    <row r="34" spans="1:11">
      <c r="A34" s="7">
        <v>28</v>
      </c>
      <c r="B34" s="25">
        <v>28</v>
      </c>
      <c r="C34" s="25" t="s">
        <v>198</v>
      </c>
      <c r="D34" s="25" t="s">
        <v>28</v>
      </c>
      <c r="E34" s="25" t="s">
        <v>199</v>
      </c>
      <c r="F34" s="26"/>
      <c r="G34" s="27">
        <v>5.8</v>
      </c>
      <c r="H34" s="25"/>
      <c r="I34" s="28"/>
      <c r="J34" s="28">
        <f>R9</f>
        <v>800</v>
      </c>
      <c r="K34" s="29">
        <f t="shared" si="0"/>
        <v>800</v>
      </c>
    </row>
    <row r="35" spans="1:11">
      <c r="A35" s="7">
        <v>29</v>
      </c>
      <c r="B35" s="25">
        <v>29</v>
      </c>
      <c r="C35" s="25" t="s">
        <v>200</v>
      </c>
      <c r="D35" s="25" t="s">
        <v>28</v>
      </c>
      <c r="E35" s="25" t="s">
        <v>199</v>
      </c>
      <c r="F35" s="26"/>
      <c r="G35" s="27">
        <v>5.6</v>
      </c>
      <c r="H35" s="25"/>
      <c r="I35" s="28"/>
      <c r="J35" s="28">
        <f>R7</f>
        <v>720</v>
      </c>
      <c r="K35" s="29">
        <f t="shared" si="0"/>
        <v>720</v>
      </c>
    </row>
    <row r="36" spans="1:11">
      <c r="A36" s="7">
        <v>30</v>
      </c>
      <c r="B36" s="25">
        <v>30</v>
      </c>
      <c r="C36" s="25" t="s">
        <v>201</v>
      </c>
      <c r="D36" s="25" t="s">
        <v>28</v>
      </c>
      <c r="E36" s="25" t="s">
        <v>199</v>
      </c>
      <c r="F36" s="26"/>
      <c r="G36" s="27">
        <v>5.3</v>
      </c>
      <c r="H36" s="25"/>
      <c r="I36" s="28"/>
      <c r="J36" s="28">
        <f>R4</f>
        <v>600</v>
      </c>
      <c r="K36" s="29">
        <f t="shared" si="0"/>
        <v>600</v>
      </c>
    </row>
    <row r="37" spans="1:11">
      <c r="A37" s="7">
        <v>31</v>
      </c>
      <c r="B37" s="25">
        <v>31</v>
      </c>
      <c r="C37" s="25" t="s">
        <v>202</v>
      </c>
      <c r="D37" s="25" t="s">
        <v>28</v>
      </c>
      <c r="E37" s="25" t="s">
        <v>30</v>
      </c>
      <c r="F37" s="26"/>
      <c r="G37" s="27">
        <v>5.3</v>
      </c>
      <c r="H37" s="25"/>
      <c r="I37" s="28"/>
      <c r="J37" s="28">
        <f>R4</f>
        <v>600</v>
      </c>
      <c r="K37" s="29">
        <f t="shared" si="0"/>
        <v>600</v>
      </c>
    </row>
    <row r="38" spans="1:11">
      <c r="A38" s="7">
        <v>32</v>
      </c>
      <c r="B38" s="25">
        <v>32</v>
      </c>
      <c r="C38" s="25" t="s">
        <v>203</v>
      </c>
      <c r="D38" s="25" t="s">
        <v>28</v>
      </c>
      <c r="E38" s="25" t="s">
        <v>30</v>
      </c>
      <c r="F38" s="26"/>
      <c r="G38" s="27">
        <v>5.3</v>
      </c>
      <c r="H38" s="25"/>
      <c r="I38" s="28"/>
      <c r="J38" s="28">
        <f>R4</f>
        <v>600</v>
      </c>
      <c r="K38" s="29">
        <f t="shared" si="0"/>
        <v>600</v>
      </c>
    </row>
    <row r="39" spans="1:11">
      <c r="A39" s="7">
        <v>33</v>
      </c>
      <c r="B39" s="25">
        <v>33</v>
      </c>
      <c r="C39" s="25" t="s">
        <v>204</v>
      </c>
      <c r="D39" s="25" t="s">
        <v>28</v>
      </c>
      <c r="E39" s="25" t="s">
        <v>30</v>
      </c>
      <c r="F39" s="26"/>
      <c r="G39" s="27">
        <v>5.5</v>
      </c>
      <c r="H39" s="25"/>
      <c r="I39" s="28"/>
      <c r="J39" s="28">
        <f>R6</f>
        <v>680</v>
      </c>
      <c r="K39" s="29">
        <f t="shared" si="0"/>
        <v>680</v>
      </c>
    </row>
    <row r="40" spans="1:11">
      <c r="A40" s="7">
        <v>34</v>
      </c>
      <c r="B40" s="25">
        <v>34</v>
      </c>
      <c r="C40" s="25" t="s">
        <v>205</v>
      </c>
      <c r="D40" s="25" t="s">
        <v>28</v>
      </c>
      <c r="E40" s="25" t="s">
        <v>206</v>
      </c>
      <c r="F40" s="26"/>
      <c r="G40" s="27">
        <v>5.5</v>
      </c>
      <c r="H40" s="25"/>
      <c r="I40" s="28"/>
      <c r="J40" s="28">
        <f>R6</f>
        <v>680</v>
      </c>
      <c r="K40" s="29">
        <f t="shared" si="0"/>
        <v>680</v>
      </c>
    </row>
    <row r="41" spans="1:11">
      <c r="A41" s="7">
        <v>35</v>
      </c>
      <c r="B41" s="25">
        <v>35</v>
      </c>
      <c r="C41" s="25" t="s">
        <v>207</v>
      </c>
      <c r="D41" s="25" t="s">
        <v>28</v>
      </c>
      <c r="E41" s="25" t="s">
        <v>206</v>
      </c>
      <c r="F41" s="26"/>
      <c r="G41" s="27">
        <v>5.6</v>
      </c>
      <c r="H41" s="25"/>
      <c r="I41" s="28"/>
      <c r="J41" s="28">
        <f>R7</f>
        <v>720</v>
      </c>
      <c r="K41" s="29">
        <f t="shared" si="0"/>
        <v>720</v>
      </c>
    </row>
    <row r="42" spans="1:11">
      <c r="A42" s="7">
        <v>36</v>
      </c>
      <c r="B42" s="25">
        <v>36</v>
      </c>
      <c r="C42" s="25" t="s">
        <v>208</v>
      </c>
      <c r="D42" s="25" t="s">
        <v>28</v>
      </c>
      <c r="E42" s="25" t="s">
        <v>206</v>
      </c>
      <c r="F42" s="26"/>
      <c r="G42" s="27">
        <v>5.3</v>
      </c>
      <c r="H42" s="25"/>
      <c r="I42" s="28"/>
      <c r="J42" s="28">
        <f>R4</f>
        <v>600</v>
      </c>
      <c r="K42" s="29">
        <f t="shared" si="0"/>
        <v>600</v>
      </c>
    </row>
    <row r="43" spans="1:11">
      <c r="A43" s="7">
        <v>37</v>
      </c>
      <c r="B43" s="25">
        <v>37</v>
      </c>
      <c r="C43" s="25" t="s">
        <v>209</v>
      </c>
      <c r="D43" s="25" t="s">
        <v>28</v>
      </c>
      <c r="E43" s="25" t="s">
        <v>206</v>
      </c>
      <c r="F43" s="26"/>
      <c r="G43" s="27">
        <v>5.4</v>
      </c>
      <c r="H43" s="25"/>
      <c r="I43" s="28"/>
      <c r="J43" s="28">
        <f>R5</f>
        <v>640</v>
      </c>
      <c r="K43" s="29">
        <f t="shared" si="0"/>
        <v>640</v>
      </c>
    </row>
    <row r="44" spans="1:11">
      <c r="A44" s="7">
        <v>38</v>
      </c>
      <c r="B44" s="25">
        <v>38</v>
      </c>
      <c r="C44" s="25" t="s">
        <v>210</v>
      </c>
      <c r="D44" s="25" t="s">
        <v>28</v>
      </c>
      <c r="E44" s="25" t="s">
        <v>206</v>
      </c>
      <c r="F44" s="26"/>
      <c r="G44" s="27">
        <v>5.4</v>
      </c>
      <c r="H44" s="25"/>
      <c r="I44" s="28"/>
      <c r="J44" s="28">
        <f>R5</f>
        <v>640</v>
      </c>
      <c r="K44" s="29">
        <f t="shared" si="0"/>
        <v>640</v>
      </c>
    </row>
    <row r="45" spans="1:11">
      <c r="A45" s="7">
        <v>39</v>
      </c>
      <c r="B45" s="25">
        <v>39</v>
      </c>
      <c r="C45" s="25" t="s">
        <v>211</v>
      </c>
      <c r="D45" s="25" t="s">
        <v>28</v>
      </c>
      <c r="E45" s="25" t="s">
        <v>206</v>
      </c>
      <c r="F45" s="26"/>
      <c r="G45" s="27">
        <v>5.4</v>
      </c>
      <c r="H45" s="25"/>
      <c r="I45" s="28"/>
      <c r="J45" s="28">
        <f>R5</f>
        <v>640</v>
      </c>
      <c r="K45" s="29">
        <f t="shared" si="0"/>
        <v>640</v>
      </c>
    </row>
    <row r="46" spans="1:11">
      <c r="A46" s="7">
        <v>40</v>
      </c>
      <c r="B46" s="25">
        <v>40</v>
      </c>
      <c r="C46" s="25" t="s">
        <v>212</v>
      </c>
      <c r="D46" s="25" t="s">
        <v>28</v>
      </c>
      <c r="E46" s="25" t="s">
        <v>206</v>
      </c>
      <c r="F46" s="26"/>
      <c r="G46" s="27">
        <v>5.6</v>
      </c>
      <c r="H46" s="25"/>
      <c r="I46" s="28"/>
      <c r="J46" s="28">
        <f>R7</f>
        <v>720</v>
      </c>
      <c r="K46" s="29">
        <f t="shared" si="0"/>
        <v>720</v>
      </c>
    </row>
    <row r="47" spans="1:11">
      <c r="A47" s="7">
        <v>41</v>
      </c>
      <c r="B47" s="25">
        <v>41</v>
      </c>
      <c r="C47" s="25" t="s">
        <v>213</v>
      </c>
      <c r="D47" s="25" t="s">
        <v>28</v>
      </c>
      <c r="E47" s="25" t="s">
        <v>214</v>
      </c>
      <c r="F47" s="26"/>
      <c r="G47" s="27">
        <v>5.3</v>
      </c>
      <c r="H47" s="25"/>
      <c r="I47" s="28"/>
      <c r="J47" s="28">
        <f>R4</f>
        <v>600</v>
      </c>
      <c r="K47" s="29">
        <f t="shared" si="0"/>
        <v>600</v>
      </c>
    </row>
    <row r="48" spans="1:11">
      <c r="A48" s="7">
        <v>42</v>
      </c>
      <c r="B48" s="25">
        <v>42</v>
      </c>
      <c r="C48" s="25" t="s">
        <v>215</v>
      </c>
      <c r="D48" s="25" t="s">
        <v>28</v>
      </c>
      <c r="E48" s="25" t="s">
        <v>214</v>
      </c>
      <c r="F48" s="26"/>
      <c r="G48" s="27">
        <v>5.3</v>
      </c>
      <c r="H48" s="26"/>
      <c r="I48" s="28"/>
      <c r="J48" s="28">
        <f>R4</f>
        <v>600</v>
      </c>
      <c r="K48" s="29">
        <f t="shared" si="0"/>
        <v>600</v>
      </c>
    </row>
    <row r="49" spans="1:24">
      <c r="A49" s="7">
        <v>43</v>
      </c>
      <c r="B49" s="25">
        <v>43</v>
      </c>
      <c r="C49" s="25" t="s">
        <v>216</v>
      </c>
      <c r="D49" s="25" t="s">
        <v>28</v>
      </c>
      <c r="E49" s="25" t="s">
        <v>214</v>
      </c>
      <c r="F49" s="26"/>
      <c r="G49" s="27">
        <v>5.3</v>
      </c>
      <c r="H49" s="25"/>
      <c r="I49" s="28"/>
      <c r="J49" s="28">
        <f>R4</f>
        <v>600</v>
      </c>
      <c r="K49" s="29">
        <f t="shared" si="0"/>
        <v>600</v>
      </c>
    </row>
    <row r="50" spans="1:24">
      <c r="A50" s="7">
        <v>44</v>
      </c>
      <c r="B50" s="25">
        <v>44</v>
      </c>
      <c r="C50" s="25" t="s">
        <v>217</v>
      </c>
      <c r="D50" s="25" t="s">
        <v>28</v>
      </c>
      <c r="E50" s="25" t="s">
        <v>56</v>
      </c>
      <c r="F50" s="26"/>
      <c r="G50" s="27">
        <v>5.3</v>
      </c>
      <c r="H50" s="25"/>
      <c r="I50" s="28"/>
      <c r="J50" s="28">
        <f>R4</f>
        <v>600</v>
      </c>
      <c r="K50" s="29">
        <f t="shared" si="0"/>
        <v>600</v>
      </c>
    </row>
    <row r="51" spans="1:24">
      <c r="A51" s="7">
        <v>45</v>
      </c>
      <c r="B51" s="25">
        <v>45</v>
      </c>
      <c r="C51" s="25" t="s">
        <v>218</v>
      </c>
      <c r="D51" s="25" t="s">
        <v>28</v>
      </c>
      <c r="E51" s="25" t="s">
        <v>56</v>
      </c>
      <c r="F51" s="26"/>
      <c r="G51" s="27">
        <v>5.3</v>
      </c>
      <c r="H51" s="25"/>
      <c r="I51" s="28"/>
      <c r="J51" s="28">
        <f>R4</f>
        <v>600</v>
      </c>
      <c r="K51" s="29">
        <f t="shared" si="0"/>
        <v>600</v>
      </c>
    </row>
    <row r="52" spans="1:24" s="1" customFormat="1">
      <c r="A52" s="7">
        <v>46</v>
      </c>
      <c r="B52" s="25">
        <v>46</v>
      </c>
      <c r="C52" s="25" t="s">
        <v>219</v>
      </c>
      <c r="D52" s="25" t="s">
        <v>28</v>
      </c>
      <c r="E52" s="25" t="s">
        <v>221</v>
      </c>
      <c r="F52" s="26"/>
      <c r="G52" s="27">
        <v>5.6</v>
      </c>
      <c r="H52" s="25"/>
      <c r="I52" s="28"/>
      <c r="J52" s="28">
        <f>R7</f>
        <v>720</v>
      </c>
      <c r="K52" s="29">
        <f t="shared" si="0"/>
        <v>720</v>
      </c>
    </row>
    <row r="53" spans="1:24">
      <c r="A53" s="7">
        <v>47</v>
      </c>
      <c r="B53" s="25">
        <v>47</v>
      </c>
      <c r="C53" s="25" t="s">
        <v>220</v>
      </c>
      <c r="D53" s="25" t="s">
        <v>28</v>
      </c>
      <c r="E53" s="25" t="s">
        <v>221</v>
      </c>
      <c r="F53" s="26"/>
      <c r="G53" s="27">
        <v>5.4</v>
      </c>
      <c r="H53" s="25"/>
      <c r="I53" s="28"/>
      <c r="J53" s="28">
        <f>R5</f>
        <v>640</v>
      </c>
      <c r="K53" s="29">
        <f t="shared" si="0"/>
        <v>640</v>
      </c>
      <c r="P53" s="7">
        <v>5.7</v>
      </c>
      <c r="Q53" s="5">
        <v>0.9</v>
      </c>
      <c r="R53" s="7">
        <v>720</v>
      </c>
      <c r="S53" s="7">
        <v>5.4</v>
      </c>
      <c r="T53" s="5">
        <v>0.9</v>
      </c>
      <c r="U53" s="7">
        <v>720</v>
      </c>
      <c r="V53" s="7">
        <v>5.15</v>
      </c>
      <c r="W53" s="5">
        <v>0.9</v>
      </c>
      <c r="X53" s="7">
        <v>720</v>
      </c>
    </row>
    <row r="54" spans="1:24">
      <c r="A54" s="7">
        <v>48</v>
      </c>
      <c r="B54" s="25">
        <v>48</v>
      </c>
      <c r="C54" s="25" t="s">
        <v>222</v>
      </c>
      <c r="D54" s="25" t="s">
        <v>28</v>
      </c>
      <c r="E54" s="25" t="s">
        <v>223</v>
      </c>
      <c r="F54" s="26"/>
      <c r="G54" s="27">
        <v>5.6</v>
      </c>
      <c r="H54" s="25"/>
      <c r="I54" s="28"/>
      <c r="J54" s="28">
        <f>R7</f>
        <v>720</v>
      </c>
      <c r="K54" s="29">
        <f t="shared" si="0"/>
        <v>720</v>
      </c>
      <c r="P54" s="7">
        <v>5.8</v>
      </c>
      <c r="Q54" s="5">
        <v>0.95</v>
      </c>
      <c r="R54" s="7">
        <v>760</v>
      </c>
      <c r="S54" s="7">
        <v>5.5</v>
      </c>
      <c r="T54" s="5">
        <v>0.95</v>
      </c>
      <c r="U54" s="7">
        <v>760</v>
      </c>
      <c r="V54" s="7">
        <v>5.25</v>
      </c>
      <c r="W54" s="5">
        <v>0.95</v>
      </c>
      <c r="X54" s="7">
        <v>760</v>
      </c>
    </row>
    <row r="55" spans="1:24">
      <c r="A55" s="7">
        <v>49</v>
      </c>
      <c r="B55" s="25">
        <v>49</v>
      </c>
      <c r="C55" s="25" t="s">
        <v>224</v>
      </c>
      <c r="D55" s="25" t="s">
        <v>28</v>
      </c>
      <c r="E55" s="25" t="s">
        <v>223</v>
      </c>
      <c r="F55" s="26"/>
      <c r="G55" s="27">
        <v>5.4</v>
      </c>
      <c r="H55" s="25"/>
      <c r="I55" s="28"/>
      <c r="J55" s="28">
        <f>R5</f>
        <v>640</v>
      </c>
      <c r="K55" s="29">
        <f t="shared" si="0"/>
        <v>640</v>
      </c>
      <c r="P55" s="7">
        <v>5.9</v>
      </c>
      <c r="Q55" s="5">
        <v>1</v>
      </c>
      <c r="R55" s="7">
        <v>800</v>
      </c>
      <c r="S55" s="7">
        <v>5.6</v>
      </c>
      <c r="T55" s="5">
        <v>1</v>
      </c>
      <c r="U55" s="7">
        <v>800</v>
      </c>
      <c r="V55" s="7"/>
      <c r="W55" s="7"/>
      <c r="X55" s="7"/>
    </row>
    <row r="56" spans="1:24">
      <c r="A56" s="7">
        <v>50</v>
      </c>
      <c r="B56" s="25">
        <v>50</v>
      </c>
      <c r="C56" s="25" t="s">
        <v>225</v>
      </c>
      <c r="D56" s="25" t="s">
        <v>28</v>
      </c>
      <c r="E56" s="25" t="s">
        <v>227</v>
      </c>
      <c r="F56" s="26"/>
      <c r="G56" s="27">
        <v>5.3</v>
      </c>
      <c r="H56" s="25"/>
      <c r="I56" s="28"/>
      <c r="J56" s="28">
        <f>R4</f>
        <v>600</v>
      </c>
      <c r="K56" s="29">
        <f t="shared" si="0"/>
        <v>600</v>
      </c>
      <c r="S56" s="7">
        <v>5.7</v>
      </c>
      <c r="T56" s="5">
        <v>1.05</v>
      </c>
      <c r="U56" s="7">
        <v>840</v>
      </c>
    </row>
    <row r="57" spans="1:24">
      <c r="A57" s="7">
        <v>51</v>
      </c>
      <c r="B57" s="25">
        <v>51</v>
      </c>
      <c r="C57" s="31" t="s">
        <v>226</v>
      </c>
      <c r="D57" s="25" t="s">
        <v>28</v>
      </c>
      <c r="E57" s="25" t="s">
        <v>227</v>
      </c>
      <c r="F57" s="26"/>
      <c r="G57" s="27">
        <v>5.6</v>
      </c>
      <c r="H57" s="25"/>
      <c r="I57" s="28"/>
      <c r="J57" s="28">
        <f>R7</f>
        <v>720</v>
      </c>
      <c r="K57" s="29">
        <f t="shared" si="0"/>
        <v>720</v>
      </c>
    </row>
    <row r="58" spans="1:24" ht="15.75">
      <c r="A58" s="15"/>
      <c r="B58" s="16"/>
      <c r="C58" s="16" t="s">
        <v>17</v>
      </c>
      <c r="D58" s="16"/>
      <c r="E58" s="16"/>
      <c r="F58" s="17"/>
      <c r="G58" s="22"/>
      <c r="H58" s="16"/>
      <c r="I58" s="18">
        <f>SUM(I7:I57)</f>
        <v>1200</v>
      </c>
      <c r="J58" s="18">
        <f>SUM(J7:J57)</f>
        <v>32760</v>
      </c>
      <c r="K58" s="19">
        <f>SUM(K7:K57)</f>
        <v>33960</v>
      </c>
    </row>
    <row r="59" spans="1:24" ht="60">
      <c r="A59" s="7">
        <v>52</v>
      </c>
      <c r="B59" s="25">
        <v>1</v>
      </c>
      <c r="C59" s="25" t="s">
        <v>53</v>
      </c>
      <c r="D59" s="25" t="s">
        <v>54</v>
      </c>
      <c r="E59" s="25" t="s">
        <v>56</v>
      </c>
      <c r="F59" s="26" t="s">
        <v>244</v>
      </c>
      <c r="G59" s="27">
        <v>5.3</v>
      </c>
      <c r="H59" s="26" t="s">
        <v>245</v>
      </c>
      <c r="I59" s="28">
        <f>O6</f>
        <v>600</v>
      </c>
      <c r="J59" s="28">
        <f>R4</f>
        <v>600</v>
      </c>
      <c r="K59" s="29">
        <f>I59+J59</f>
        <v>1200</v>
      </c>
    </row>
    <row r="60" spans="1:24" ht="30">
      <c r="A60" s="7">
        <v>53</v>
      </c>
      <c r="B60" s="25">
        <v>2</v>
      </c>
      <c r="C60" s="25" t="s">
        <v>144</v>
      </c>
      <c r="D60" s="25" t="s">
        <v>54</v>
      </c>
      <c r="E60" s="25" t="s">
        <v>56</v>
      </c>
      <c r="F60" s="26" t="s">
        <v>57</v>
      </c>
      <c r="G60" s="27">
        <v>5.4</v>
      </c>
      <c r="H60" s="25" t="s">
        <v>55</v>
      </c>
      <c r="I60" s="28">
        <f>O4</f>
        <v>200</v>
      </c>
      <c r="J60" s="28">
        <f>R5</f>
        <v>640</v>
      </c>
      <c r="K60" s="29">
        <f t="shared" ref="K60:K96" si="1">I60+J60</f>
        <v>840</v>
      </c>
    </row>
    <row r="61" spans="1:24" ht="26.25" customHeight="1">
      <c r="A61" s="7">
        <v>54</v>
      </c>
      <c r="B61" s="25">
        <v>3</v>
      </c>
      <c r="C61" s="25" t="s">
        <v>58</v>
      </c>
      <c r="D61" s="25" t="s">
        <v>54</v>
      </c>
      <c r="E61" s="25" t="s">
        <v>24</v>
      </c>
      <c r="F61" s="26" t="s">
        <v>281</v>
      </c>
      <c r="G61" s="27"/>
      <c r="H61" s="25" t="s">
        <v>60</v>
      </c>
      <c r="I61" s="28">
        <f>O4</f>
        <v>200</v>
      </c>
      <c r="J61" s="28"/>
      <c r="K61" s="29">
        <f t="shared" si="1"/>
        <v>200</v>
      </c>
    </row>
    <row r="62" spans="1:24" ht="28.5" customHeight="1">
      <c r="A62" s="7">
        <v>55</v>
      </c>
      <c r="B62" s="25">
        <v>4</v>
      </c>
      <c r="C62" s="25" t="s">
        <v>61</v>
      </c>
      <c r="D62" s="25" t="s">
        <v>54</v>
      </c>
      <c r="E62" s="25" t="s">
        <v>24</v>
      </c>
      <c r="F62" s="26" t="s">
        <v>59</v>
      </c>
      <c r="G62" s="27"/>
      <c r="H62" s="25" t="s">
        <v>60</v>
      </c>
      <c r="I62" s="28">
        <f>O4</f>
        <v>200</v>
      </c>
      <c r="J62" s="28"/>
      <c r="K62" s="29">
        <f t="shared" si="1"/>
        <v>200</v>
      </c>
    </row>
    <row r="63" spans="1:24" ht="45">
      <c r="A63" s="7">
        <v>56</v>
      </c>
      <c r="B63" s="25">
        <v>5</v>
      </c>
      <c r="C63" s="25" t="s">
        <v>80</v>
      </c>
      <c r="D63" s="25" t="s">
        <v>54</v>
      </c>
      <c r="E63" s="25" t="s">
        <v>62</v>
      </c>
      <c r="F63" s="26" t="s">
        <v>63</v>
      </c>
      <c r="G63" s="27"/>
      <c r="H63" s="25" t="s">
        <v>64</v>
      </c>
      <c r="I63" s="28">
        <f>O4</f>
        <v>200</v>
      </c>
      <c r="J63" s="28"/>
      <c r="K63" s="29">
        <f t="shared" si="1"/>
        <v>200</v>
      </c>
    </row>
    <row r="64" spans="1:24" ht="33" customHeight="1">
      <c r="A64" s="7">
        <v>57</v>
      </c>
      <c r="B64" s="25">
        <v>6</v>
      </c>
      <c r="C64" s="25" t="s">
        <v>65</v>
      </c>
      <c r="D64" s="25" t="s">
        <v>54</v>
      </c>
      <c r="E64" s="25" t="s">
        <v>39</v>
      </c>
      <c r="F64" s="26" t="s">
        <v>66</v>
      </c>
      <c r="G64" s="27"/>
      <c r="H64" s="25" t="s">
        <v>67</v>
      </c>
      <c r="I64" s="28">
        <f>O4</f>
        <v>200</v>
      </c>
      <c r="J64" s="28"/>
      <c r="K64" s="29">
        <f t="shared" si="1"/>
        <v>200</v>
      </c>
    </row>
    <row r="65" spans="1:11" ht="32.25" customHeight="1">
      <c r="A65" s="7">
        <v>58</v>
      </c>
      <c r="B65" s="25">
        <v>7</v>
      </c>
      <c r="C65" s="25" t="s">
        <v>68</v>
      </c>
      <c r="D65" s="25" t="s">
        <v>54</v>
      </c>
      <c r="E65" s="25" t="s">
        <v>39</v>
      </c>
      <c r="F65" s="26" t="s">
        <v>66</v>
      </c>
      <c r="G65" s="27">
        <v>5.4</v>
      </c>
      <c r="H65" s="25" t="s">
        <v>67</v>
      </c>
      <c r="I65" s="28">
        <f>O4</f>
        <v>200</v>
      </c>
      <c r="J65" s="28">
        <f>R5</f>
        <v>640</v>
      </c>
      <c r="K65" s="29">
        <f t="shared" si="1"/>
        <v>840</v>
      </c>
    </row>
    <row r="66" spans="1:11" ht="33.75" customHeight="1">
      <c r="A66" s="7">
        <v>59</v>
      </c>
      <c r="B66" s="25">
        <v>8</v>
      </c>
      <c r="C66" s="25" t="s">
        <v>69</v>
      </c>
      <c r="D66" s="25" t="s">
        <v>54</v>
      </c>
      <c r="E66" s="25" t="s">
        <v>47</v>
      </c>
      <c r="F66" s="26" t="s">
        <v>70</v>
      </c>
      <c r="G66" s="27">
        <v>5.3</v>
      </c>
      <c r="H66" s="25" t="s">
        <v>71</v>
      </c>
      <c r="I66" s="28">
        <f>O4</f>
        <v>200</v>
      </c>
      <c r="J66" s="28">
        <f>R4</f>
        <v>600</v>
      </c>
      <c r="K66" s="29">
        <f t="shared" si="1"/>
        <v>800</v>
      </c>
    </row>
    <row r="67" spans="1:11" ht="29.25" customHeight="1">
      <c r="A67" s="7">
        <v>60</v>
      </c>
      <c r="B67" s="25">
        <v>9</v>
      </c>
      <c r="C67" s="25" t="s">
        <v>72</v>
      </c>
      <c r="D67" s="25" t="s">
        <v>54</v>
      </c>
      <c r="E67" s="25" t="s">
        <v>39</v>
      </c>
      <c r="F67" s="26" t="s">
        <v>70</v>
      </c>
      <c r="G67" s="27">
        <v>5.3</v>
      </c>
      <c r="H67" s="25" t="s">
        <v>71</v>
      </c>
      <c r="I67" s="28">
        <f>O4</f>
        <v>200</v>
      </c>
      <c r="J67" s="28">
        <f>R4</f>
        <v>600</v>
      </c>
      <c r="K67" s="29">
        <f t="shared" si="1"/>
        <v>800</v>
      </c>
    </row>
    <row r="68" spans="1:11" ht="36.75" customHeight="1">
      <c r="A68" s="7">
        <v>61</v>
      </c>
      <c r="B68" s="25">
        <v>10</v>
      </c>
      <c r="C68" s="25" t="s">
        <v>73</v>
      </c>
      <c r="D68" s="25" t="s">
        <v>54</v>
      </c>
      <c r="E68" s="25" t="s">
        <v>39</v>
      </c>
      <c r="F68" s="26" t="s">
        <v>74</v>
      </c>
      <c r="G68" s="27"/>
      <c r="H68" s="25" t="s">
        <v>60</v>
      </c>
      <c r="I68" s="28">
        <f>O4</f>
        <v>200</v>
      </c>
      <c r="J68" s="28"/>
      <c r="K68" s="29">
        <f t="shared" si="1"/>
        <v>200</v>
      </c>
    </row>
    <row r="69" spans="1:11" ht="30">
      <c r="A69" s="7">
        <v>62</v>
      </c>
      <c r="B69" s="25">
        <v>11</v>
      </c>
      <c r="C69" s="25" t="s">
        <v>75</v>
      </c>
      <c r="D69" s="25" t="s">
        <v>54</v>
      </c>
      <c r="E69" s="25" t="s">
        <v>39</v>
      </c>
      <c r="F69" s="26" t="s">
        <v>76</v>
      </c>
      <c r="G69" s="27"/>
      <c r="H69" s="25" t="s">
        <v>60</v>
      </c>
      <c r="I69" s="28">
        <f>O4</f>
        <v>200</v>
      </c>
      <c r="J69" s="28"/>
      <c r="K69" s="29">
        <f t="shared" si="1"/>
        <v>200</v>
      </c>
    </row>
    <row r="70" spans="1:11" ht="32.25" customHeight="1">
      <c r="A70" s="7">
        <v>63</v>
      </c>
      <c r="B70" s="25">
        <v>12</v>
      </c>
      <c r="C70" s="25" t="s">
        <v>77</v>
      </c>
      <c r="D70" s="25" t="s">
        <v>54</v>
      </c>
      <c r="E70" s="25" t="s">
        <v>39</v>
      </c>
      <c r="F70" s="26" t="s">
        <v>74</v>
      </c>
      <c r="G70" s="27"/>
      <c r="H70" s="25" t="s">
        <v>60</v>
      </c>
      <c r="I70" s="28">
        <f>O4</f>
        <v>200</v>
      </c>
      <c r="J70" s="28"/>
      <c r="K70" s="29">
        <f t="shared" si="1"/>
        <v>200</v>
      </c>
    </row>
    <row r="71" spans="1:11" ht="33.75" customHeight="1">
      <c r="A71" s="7">
        <v>64</v>
      </c>
      <c r="B71" s="25">
        <v>13</v>
      </c>
      <c r="C71" s="25" t="s">
        <v>78</v>
      </c>
      <c r="D71" s="25" t="s">
        <v>54</v>
      </c>
      <c r="E71" s="25" t="s">
        <v>39</v>
      </c>
      <c r="F71" s="26" t="s">
        <v>74</v>
      </c>
      <c r="G71" s="27"/>
      <c r="H71" s="25" t="s">
        <v>60</v>
      </c>
      <c r="I71" s="28">
        <f>O4</f>
        <v>200</v>
      </c>
      <c r="J71" s="28"/>
      <c r="K71" s="29">
        <f t="shared" si="1"/>
        <v>200</v>
      </c>
    </row>
    <row r="72" spans="1:11" ht="34.5" customHeight="1">
      <c r="A72" s="7">
        <v>65</v>
      </c>
      <c r="B72" s="25">
        <v>14</v>
      </c>
      <c r="C72" s="25" t="s">
        <v>79</v>
      </c>
      <c r="D72" s="25" t="s">
        <v>54</v>
      </c>
      <c r="E72" s="25" t="s">
        <v>39</v>
      </c>
      <c r="F72" s="26" t="s">
        <v>74</v>
      </c>
      <c r="G72" s="27"/>
      <c r="H72" s="25" t="s">
        <v>60</v>
      </c>
      <c r="I72" s="28">
        <f>O4</f>
        <v>200</v>
      </c>
      <c r="J72" s="28"/>
      <c r="K72" s="29">
        <f t="shared" si="1"/>
        <v>200</v>
      </c>
    </row>
    <row r="73" spans="1:11">
      <c r="A73" s="7">
        <v>66</v>
      </c>
      <c r="B73" s="25">
        <v>15</v>
      </c>
      <c r="C73" s="25" t="s">
        <v>81</v>
      </c>
      <c r="D73" s="25" t="s">
        <v>54</v>
      </c>
      <c r="E73" s="25" t="s">
        <v>35</v>
      </c>
      <c r="F73" s="26"/>
      <c r="G73" s="27">
        <v>5.5</v>
      </c>
      <c r="H73" s="25"/>
      <c r="I73" s="7"/>
      <c r="J73" s="28">
        <f>R6</f>
        <v>680</v>
      </c>
      <c r="K73" s="29">
        <f t="shared" si="1"/>
        <v>680</v>
      </c>
    </row>
    <row r="74" spans="1:11">
      <c r="A74" s="7">
        <v>67</v>
      </c>
      <c r="B74" s="25">
        <v>16</v>
      </c>
      <c r="C74" s="25" t="s">
        <v>82</v>
      </c>
      <c r="D74" s="25" t="s">
        <v>54</v>
      </c>
      <c r="E74" s="25" t="s">
        <v>35</v>
      </c>
      <c r="F74" s="26"/>
      <c r="G74" s="27">
        <v>5.4</v>
      </c>
      <c r="H74" s="25"/>
      <c r="I74" s="7"/>
      <c r="J74" s="28">
        <f>R5</f>
        <v>640</v>
      </c>
      <c r="K74" s="29">
        <f t="shared" si="1"/>
        <v>640</v>
      </c>
    </row>
    <row r="75" spans="1:11">
      <c r="A75" s="7">
        <v>68</v>
      </c>
      <c r="B75" s="25">
        <v>17</v>
      </c>
      <c r="C75" s="25" t="s">
        <v>83</v>
      </c>
      <c r="D75" s="25" t="s">
        <v>54</v>
      </c>
      <c r="E75" s="25" t="s">
        <v>35</v>
      </c>
      <c r="F75" s="26"/>
      <c r="G75" s="27">
        <v>5.4</v>
      </c>
      <c r="H75" s="25"/>
      <c r="I75" s="7"/>
      <c r="J75" s="28">
        <f>R5</f>
        <v>640</v>
      </c>
      <c r="K75" s="29">
        <f t="shared" si="1"/>
        <v>640</v>
      </c>
    </row>
    <row r="76" spans="1:11">
      <c r="A76" s="7">
        <v>69</v>
      </c>
      <c r="B76" s="25">
        <v>18</v>
      </c>
      <c r="C76" s="25" t="s">
        <v>84</v>
      </c>
      <c r="D76" s="25" t="s">
        <v>54</v>
      </c>
      <c r="E76" s="25" t="s">
        <v>43</v>
      </c>
      <c r="F76" s="26"/>
      <c r="G76" s="27">
        <v>5.7</v>
      </c>
      <c r="H76" s="25"/>
      <c r="I76" s="7"/>
      <c r="J76" s="28">
        <f>R8</f>
        <v>760</v>
      </c>
      <c r="K76" s="29">
        <f t="shared" si="1"/>
        <v>760</v>
      </c>
    </row>
    <row r="77" spans="1:11">
      <c r="A77" s="7">
        <v>70</v>
      </c>
      <c r="B77" s="25">
        <v>19</v>
      </c>
      <c r="C77" s="25" t="s">
        <v>85</v>
      </c>
      <c r="D77" s="25" t="s">
        <v>54</v>
      </c>
      <c r="E77" s="25" t="s">
        <v>43</v>
      </c>
      <c r="F77" s="26"/>
      <c r="G77" s="27">
        <v>5.6</v>
      </c>
      <c r="H77" s="25"/>
      <c r="I77" s="7"/>
      <c r="J77" s="28">
        <f>R7</f>
        <v>720</v>
      </c>
      <c r="K77" s="29">
        <f t="shared" si="1"/>
        <v>720</v>
      </c>
    </row>
    <row r="78" spans="1:11">
      <c r="A78" s="7">
        <v>71</v>
      </c>
      <c r="B78" s="25">
        <v>20</v>
      </c>
      <c r="C78" s="25" t="s">
        <v>86</v>
      </c>
      <c r="D78" s="25" t="s">
        <v>54</v>
      </c>
      <c r="E78" s="25" t="s">
        <v>43</v>
      </c>
      <c r="F78" s="26"/>
      <c r="G78" s="27">
        <v>5.6</v>
      </c>
      <c r="H78" s="25"/>
      <c r="I78" s="7"/>
      <c r="J78" s="28">
        <f>R7</f>
        <v>720</v>
      </c>
      <c r="K78" s="29">
        <f t="shared" si="1"/>
        <v>720</v>
      </c>
    </row>
    <row r="79" spans="1:11">
      <c r="A79" s="7">
        <v>72</v>
      </c>
      <c r="B79" s="25">
        <v>21</v>
      </c>
      <c r="C79" s="25" t="s">
        <v>87</v>
      </c>
      <c r="D79" s="25" t="s">
        <v>54</v>
      </c>
      <c r="E79" s="25" t="s">
        <v>43</v>
      </c>
      <c r="F79" s="26"/>
      <c r="G79" s="27">
        <v>5.4</v>
      </c>
      <c r="H79" s="25"/>
      <c r="I79" s="7"/>
      <c r="J79" s="28">
        <f>R5</f>
        <v>640</v>
      </c>
      <c r="K79" s="29">
        <f t="shared" si="1"/>
        <v>640</v>
      </c>
    </row>
    <row r="80" spans="1:11" s="1" customFormat="1">
      <c r="A80" s="7">
        <v>73</v>
      </c>
      <c r="B80" s="25">
        <v>22</v>
      </c>
      <c r="C80" s="25" t="s">
        <v>88</v>
      </c>
      <c r="D80" s="25" t="s">
        <v>54</v>
      </c>
      <c r="E80" s="25" t="s">
        <v>43</v>
      </c>
      <c r="F80" s="26"/>
      <c r="G80" s="27">
        <v>5.3</v>
      </c>
      <c r="H80" s="25"/>
      <c r="I80" s="51"/>
      <c r="J80" s="28">
        <f>R4</f>
        <v>600</v>
      </c>
      <c r="K80" s="29">
        <f t="shared" si="1"/>
        <v>600</v>
      </c>
    </row>
    <row r="81" spans="1:11">
      <c r="A81" s="7">
        <v>74</v>
      </c>
      <c r="B81" s="25">
        <v>23</v>
      </c>
      <c r="C81" s="25" t="s">
        <v>89</v>
      </c>
      <c r="D81" s="25" t="s">
        <v>54</v>
      </c>
      <c r="E81" s="25" t="s">
        <v>43</v>
      </c>
      <c r="F81" s="26"/>
      <c r="G81" s="27">
        <v>5.3</v>
      </c>
      <c r="H81" s="25"/>
      <c r="I81" s="7"/>
      <c r="J81" s="28">
        <f>R4</f>
        <v>600</v>
      </c>
      <c r="K81" s="29">
        <f t="shared" si="1"/>
        <v>600</v>
      </c>
    </row>
    <row r="82" spans="1:11">
      <c r="A82" s="7">
        <v>75</v>
      </c>
      <c r="B82" s="25">
        <v>24</v>
      </c>
      <c r="C82" s="25" t="s">
        <v>228</v>
      </c>
      <c r="D82" s="25" t="s">
        <v>54</v>
      </c>
      <c r="E82" s="25" t="s">
        <v>24</v>
      </c>
      <c r="F82" s="26"/>
      <c r="G82" s="27">
        <v>5.4</v>
      </c>
      <c r="H82" s="25"/>
      <c r="I82" s="7"/>
      <c r="J82" s="28">
        <f>R5</f>
        <v>640</v>
      </c>
      <c r="K82" s="29">
        <f t="shared" si="1"/>
        <v>640</v>
      </c>
    </row>
    <row r="83" spans="1:11">
      <c r="A83" s="7">
        <v>76</v>
      </c>
      <c r="B83" s="25">
        <v>25</v>
      </c>
      <c r="C83" s="25" t="s">
        <v>229</v>
      </c>
      <c r="D83" s="25" t="s">
        <v>54</v>
      </c>
      <c r="E83" s="25" t="s">
        <v>24</v>
      </c>
      <c r="F83" s="26"/>
      <c r="G83" s="27">
        <v>5.4</v>
      </c>
      <c r="H83" s="25"/>
      <c r="I83" s="7"/>
      <c r="J83" s="28">
        <f>R5</f>
        <v>640</v>
      </c>
      <c r="K83" s="29">
        <f t="shared" si="1"/>
        <v>640</v>
      </c>
    </row>
    <row r="84" spans="1:11" ht="18.75" customHeight="1">
      <c r="A84" s="7">
        <v>77</v>
      </c>
      <c r="B84" s="25">
        <v>26</v>
      </c>
      <c r="C84" s="25" t="s">
        <v>230</v>
      </c>
      <c r="D84" s="25" t="s">
        <v>54</v>
      </c>
      <c r="E84" s="25" t="s">
        <v>24</v>
      </c>
      <c r="F84" s="26"/>
      <c r="G84" s="27">
        <v>5.4</v>
      </c>
      <c r="H84" s="25"/>
      <c r="I84" s="7"/>
      <c r="J84" s="28">
        <f>R5</f>
        <v>640</v>
      </c>
      <c r="K84" s="29">
        <f t="shared" si="1"/>
        <v>640</v>
      </c>
    </row>
    <row r="85" spans="1:11">
      <c r="A85" s="7">
        <v>78</v>
      </c>
      <c r="B85" s="25">
        <v>27</v>
      </c>
      <c r="C85" s="25" t="s">
        <v>231</v>
      </c>
      <c r="D85" s="25" t="s">
        <v>54</v>
      </c>
      <c r="E85" s="25" t="s">
        <v>24</v>
      </c>
      <c r="F85" s="26"/>
      <c r="G85" s="27">
        <v>5.3</v>
      </c>
      <c r="H85" s="25"/>
      <c r="I85" s="7"/>
      <c r="J85" s="28">
        <f>R4</f>
        <v>600</v>
      </c>
      <c r="K85" s="29">
        <f t="shared" si="1"/>
        <v>600</v>
      </c>
    </row>
    <row r="86" spans="1:11">
      <c r="A86" s="7">
        <v>79</v>
      </c>
      <c r="B86" s="25">
        <v>28</v>
      </c>
      <c r="C86" s="25" t="s">
        <v>232</v>
      </c>
      <c r="D86" s="25" t="s">
        <v>54</v>
      </c>
      <c r="E86" s="25" t="s">
        <v>62</v>
      </c>
      <c r="F86" s="26"/>
      <c r="G86" s="27">
        <v>5.3</v>
      </c>
      <c r="H86" s="25"/>
      <c r="I86" s="7"/>
      <c r="J86" s="28">
        <f>R4</f>
        <v>600</v>
      </c>
      <c r="K86" s="29">
        <f t="shared" si="1"/>
        <v>600</v>
      </c>
    </row>
    <row r="87" spans="1:11">
      <c r="A87" s="7">
        <v>80</v>
      </c>
      <c r="B87" s="25">
        <v>29</v>
      </c>
      <c r="C87" s="25" t="s">
        <v>209</v>
      </c>
      <c r="D87" s="25" t="s">
        <v>54</v>
      </c>
      <c r="E87" s="25" t="s">
        <v>199</v>
      </c>
      <c r="F87" s="26"/>
      <c r="G87" s="27">
        <v>5.5</v>
      </c>
      <c r="H87" s="25"/>
      <c r="I87" s="7"/>
      <c r="J87" s="28">
        <f>R6</f>
        <v>680</v>
      </c>
      <c r="K87" s="29">
        <f t="shared" si="1"/>
        <v>680</v>
      </c>
    </row>
    <row r="88" spans="1:11">
      <c r="A88" s="7">
        <v>81</v>
      </c>
      <c r="B88" s="25">
        <v>30</v>
      </c>
      <c r="C88" s="25" t="s">
        <v>233</v>
      </c>
      <c r="D88" s="25" t="s">
        <v>54</v>
      </c>
      <c r="E88" s="25" t="s">
        <v>199</v>
      </c>
      <c r="F88" s="26"/>
      <c r="G88" s="27">
        <v>5.5</v>
      </c>
      <c r="H88" s="25"/>
      <c r="I88" s="7"/>
      <c r="J88" s="28">
        <f>R6</f>
        <v>680</v>
      </c>
      <c r="K88" s="29">
        <f t="shared" si="1"/>
        <v>680</v>
      </c>
    </row>
    <row r="89" spans="1:11">
      <c r="A89" s="7">
        <v>82</v>
      </c>
      <c r="B89" s="25">
        <v>31</v>
      </c>
      <c r="C89" s="25" t="s">
        <v>234</v>
      </c>
      <c r="D89" s="25" t="s">
        <v>54</v>
      </c>
      <c r="E89" s="25" t="s">
        <v>199</v>
      </c>
      <c r="F89" s="26"/>
      <c r="G89" s="27">
        <v>5.4</v>
      </c>
      <c r="H89" s="25"/>
      <c r="I89" s="7"/>
      <c r="J89" s="28">
        <f>R5</f>
        <v>640</v>
      </c>
      <c r="K89" s="29">
        <f t="shared" si="1"/>
        <v>640</v>
      </c>
    </row>
    <row r="90" spans="1:11" ht="15.75" customHeight="1">
      <c r="A90" s="7">
        <v>83</v>
      </c>
      <c r="B90" s="25">
        <v>32</v>
      </c>
      <c r="C90" s="25" t="s">
        <v>235</v>
      </c>
      <c r="D90" s="25" t="s">
        <v>54</v>
      </c>
      <c r="E90" s="25" t="s">
        <v>56</v>
      </c>
      <c r="F90" s="26"/>
      <c r="G90" s="27">
        <v>5.3</v>
      </c>
      <c r="H90" s="25"/>
      <c r="I90" s="7"/>
      <c r="J90" s="28">
        <f>R4</f>
        <v>600</v>
      </c>
      <c r="K90" s="29">
        <f t="shared" si="1"/>
        <v>600</v>
      </c>
    </row>
    <row r="91" spans="1:11" ht="15.75" customHeight="1">
      <c r="A91" s="7">
        <v>84</v>
      </c>
      <c r="B91" s="25">
        <v>33</v>
      </c>
      <c r="C91" s="25" t="s">
        <v>236</v>
      </c>
      <c r="D91" s="25" t="s">
        <v>54</v>
      </c>
      <c r="E91" s="25" t="s">
        <v>56</v>
      </c>
      <c r="F91" s="26"/>
      <c r="G91" s="27">
        <v>5.7</v>
      </c>
      <c r="H91" s="25"/>
      <c r="I91" s="7"/>
      <c r="J91" s="28">
        <f>R8</f>
        <v>760</v>
      </c>
      <c r="K91" s="29">
        <f t="shared" si="1"/>
        <v>760</v>
      </c>
    </row>
    <row r="92" spans="1:11" ht="15.75" customHeight="1">
      <c r="A92" s="7">
        <v>85</v>
      </c>
      <c r="B92" s="25">
        <v>34</v>
      </c>
      <c r="C92" s="25" t="s">
        <v>237</v>
      </c>
      <c r="D92" s="25" t="s">
        <v>54</v>
      </c>
      <c r="E92" s="25" t="s">
        <v>56</v>
      </c>
      <c r="F92" s="26"/>
      <c r="G92" s="27">
        <v>5.3</v>
      </c>
      <c r="H92" s="25"/>
      <c r="I92" s="7"/>
      <c r="J92" s="28">
        <f>R4</f>
        <v>600</v>
      </c>
      <c r="K92" s="29">
        <f t="shared" si="1"/>
        <v>600</v>
      </c>
    </row>
    <row r="93" spans="1:11" ht="17.25" customHeight="1">
      <c r="A93" s="7">
        <v>86</v>
      </c>
      <c r="B93" s="25">
        <v>35</v>
      </c>
      <c r="C93" s="25" t="s">
        <v>238</v>
      </c>
      <c r="D93" s="25" t="s">
        <v>54</v>
      </c>
      <c r="E93" s="25" t="s">
        <v>56</v>
      </c>
      <c r="F93" s="26"/>
      <c r="G93" s="27">
        <v>5.3</v>
      </c>
      <c r="H93" s="25"/>
      <c r="I93" s="7"/>
      <c r="J93" s="28">
        <f>R4</f>
        <v>600</v>
      </c>
      <c r="K93" s="29">
        <f t="shared" si="1"/>
        <v>600</v>
      </c>
    </row>
    <row r="94" spans="1:11" ht="15" customHeight="1">
      <c r="A94" s="7">
        <v>87</v>
      </c>
      <c r="B94" s="25">
        <v>36</v>
      </c>
      <c r="C94" s="25" t="s">
        <v>239</v>
      </c>
      <c r="D94" s="25" t="s">
        <v>54</v>
      </c>
      <c r="E94" s="25" t="s">
        <v>221</v>
      </c>
      <c r="F94" s="26"/>
      <c r="G94" s="27">
        <v>5.4</v>
      </c>
      <c r="H94" s="25"/>
      <c r="I94" s="7"/>
      <c r="J94" s="28">
        <f>R5</f>
        <v>640</v>
      </c>
      <c r="K94" s="29">
        <f t="shared" si="1"/>
        <v>640</v>
      </c>
    </row>
    <row r="95" spans="1:11" ht="15.75" customHeight="1">
      <c r="A95" s="7">
        <v>88</v>
      </c>
      <c r="B95" s="25">
        <v>37</v>
      </c>
      <c r="C95" s="25" t="s">
        <v>240</v>
      </c>
      <c r="D95" s="25" t="s">
        <v>54</v>
      </c>
      <c r="E95" s="25" t="s">
        <v>221</v>
      </c>
      <c r="F95" s="26"/>
      <c r="G95" s="27">
        <v>5.3</v>
      </c>
      <c r="H95" s="25"/>
      <c r="I95" s="7"/>
      <c r="J95" s="28">
        <f>R4</f>
        <v>600</v>
      </c>
      <c r="K95" s="29">
        <f t="shared" si="1"/>
        <v>600</v>
      </c>
    </row>
    <row r="96" spans="1:11" ht="15.75" customHeight="1">
      <c r="A96" s="7">
        <v>89</v>
      </c>
      <c r="B96" s="25">
        <v>38</v>
      </c>
      <c r="C96" s="25" t="s">
        <v>241</v>
      </c>
      <c r="D96" s="25" t="s">
        <v>54</v>
      </c>
      <c r="E96" s="25" t="s">
        <v>221</v>
      </c>
      <c r="F96" s="26"/>
      <c r="G96" s="27">
        <v>5.3</v>
      </c>
      <c r="H96" s="25"/>
      <c r="I96" s="7"/>
      <c r="J96" s="28">
        <f>R4</f>
        <v>600</v>
      </c>
      <c r="K96" s="29">
        <f t="shared" si="1"/>
        <v>600</v>
      </c>
    </row>
    <row r="97" spans="1:12" ht="18" customHeight="1">
      <c r="A97" s="15"/>
      <c r="B97" s="16"/>
      <c r="C97" s="16" t="s">
        <v>18</v>
      </c>
      <c r="D97" s="16"/>
      <c r="E97" s="16"/>
      <c r="F97" s="16"/>
      <c r="G97" s="22"/>
      <c r="H97" s="16"/>
      <c r="I97" s="18">
        <f>SUM(I59:I96)</f>
        <v>3200</v>
      </c>
      <c r="J97" s="18">
        <f>SUM(J59:J96)</f>
        <v>18600</v>
      </c>
      <c r="K97" s="18">
        <f>SUM(K59:K96)</f>
        <v>21800</v>
      </c>
    </row>
    <row r="98" spans="1:12" ht="18" customHeight="1">
      <c r="A98" s="7">
        <v>90</v>
      </c>
      <c r="B98" s="25">
        <v>1</v>
      </c>
      <c r="C98" s="25" t="s">
        <v>91</v>
      </c>
      <c r="D98" s="25" t="s">
        <v>90</v>
      </c>
      <c r="E98" s="25" t="s">
        <v>101</v>
      </c>
      <c r="F98" s="26"/>
      <c r="G98" s="27">
        <v>5</v>
      </c>
      <c r="H98" s="25"/>
      <c r="J98" s="28">
        <f>U4</f>
        <v>600</v>
      </c>
      <c r="K98" s="29">
        <f>I98+J98</f>
        <v>600</v>
      </c>
    </row>
    <row r="99" spans="1:12" ht="27.75" customHeight="1">
      <c r="A99" s="7">
        <v>91</v>
      </c>
      <c r="B99" s="25">
        <v>2</v>
      </c>
      <c r="C99" s="25" t="s">
        <v>92</v>
      </c>
      <c r="D99" s="25" t="s">
        <v>90</v>
      </c>
      <c r="E99" s="25" t="s">
        <v>94</v>
      </c>
      <c r="F99" s="26" t="s">
        <v>93</v>
      </c>
      <c r="G99" s="27">
        <v>5.3</v>
      </c>
      <c r="H99" s="25" t="s">
        <v>96</v>
      </c>
      <c r="I99" s="50">
        <f>O4</f>
        <v>200</v>
      </c>
      <c r="J99" s="28">
        <f>U7</f>
        <v>720</v>
      </c>
      <c r="K99" s="29">
        <f t="shared" ref="K99:K131" si="2">I99+J99</f>
        <v>920</v>
      </c>
    </row>
    <row r="100" spans="1:12" ht="118.5" customHeight="1">
      <c r="A100" s="7">
        <v>92</v>
      </c>
      <c r="B100" s="25">
        <v>3</v>
      </c>
      <c r="C100" s="25" t="s">
        <v>95</v>
      </c>
      <c r="D100" s="25" t="s">
        <v>90</v>
      </c>
      <c r="E100" s="25" t="s">
        <v>101</v>
      </c>
      <c r="F100" s="26" t="s">
        <v>246</v>
      </c>
      <c r="G100" s="27">
        <v>5.4</v>
      </c>
      <c r="H100" s="26" t="s">
        <v>145</v>
      </c>
      <c r="I100" s="28">
        <f>O7</f>
        <v>800</v>
      </c>
      <c r="J100" s="28">
        <f>U8</f>
        <v>760</v>
      </c>
      <c r="K100" s="29">
        <f t="shared" si="2"/>
        <v>1560</v>
      </c>
    </row>
    <row r="101" spans="1:12" ht="90.75" customHeight="1">
      <c r="A101" s="7">
        <v>93</v>
      </c>
      <c r="B101" s="25">
        <v>4</v>
      </c>
      <c r="C101" s="25" t="s">
        <v>97</v>
      </c>
      <c r="D101" s="25" t="s">
        <v>90</v>
      </c>
      <c r="E101" s="25" t="s">
        <v>100</v>
      </c>
      <c r="F101" s="26" t="s">
        <v>247</v>
      </c>
      <c r="G101" s="27"/>
      <c r="H101" s="25" t="s">
        <v>102</v>
      </c>
      <c r="I101" s="28">
        <f>O7</f>
        <v>800</v>
      </c>
      <c r="J101" s="28"/>
      <c r="K101" s="29">
        <f t="shared" si="2"/>
        <v>800</v>
      </c>
    </row>
    <row r="102" spans="1:12" ht="46.5" customHeight="1">
      <c r="A102" s="7">
        <v>94</v>
      </c>
      <c r="B102" s="25">
        <v>5</v>
      </c>
      <c r="C102" s="25" t="s">
        <v>98</v>
      </c>
      <c r="D102" s="25" t="s">
        <v>90</v>
      </c>
      <c r="E102" s="25" t="s">
        <v>99</v>
      </c>
      <c r="F102" s="26" t="s">
        <v>272</v>
      </c>
      <c r="G102" s="27"/>
      <c r="H102" s="25" t="s">
        <v>103</v>
      </c>
      <c r="I102" s="28">
        <f>O4</f>
        <v>200</v>
      </c>
      <c r="J102" s="28"/>
      <c r="K102" s="29">
        <f t="shared" si="2"/>
        <v>200</v>
      </c>
    </row>
    <row r="103" spans="1:12" s="1" customFormat="1" ht="44.25" customHeight="1">
      <c r="A103" s="7">
        <v>95</v>
      </c>
      <c r="B103" s="25">
        <v>6</v>
      </c>
      <c r="C103" s="25" t="s">
        <v>104</v>
      </c>
      <c r="D103" s="25" t="s">
        <v>90</v>
      </c>
      <c r="E103" s="25" t="s">
        <v>99</v>
      </c>
      <c r="F103" s="26" t="s">
        <v>272</v>
      </c>
      <c r="G103" s="27"/>
      <c r="H103" s="25" t="s">
        <v>105</v>
      </c>
      <c r="I103" s="28">
        <f>O4</f>
        <v>200</v>
      </c>
      <c r="J103" s="28"/>
      <c r="K103" s="29">
        <f t="shared" si="2"/>
        <v>200</v>
      </c>
      <c r="L103" s="20"/>
    </row>
    <row r="104" spans="1:12" ht="93.75" customHeight="1">
      <c r="A104" s="7">
        <v>96</v>
      </c>
      <c r="B104" s="25">
        <v>7</v>
      </c>
      <c r="C104" s="25" t="s">
        <v>107</v>
      </c>
      <c r="D104" s="25" t="s">
        <v>90</v>
      </c>
      <c r="E104" s="25" t="s">
        <v>100</v>
      </c>
      <c r="F104" s="26" t="s">
        <v>248</v>
      </c>
      <c r="G104" s="27"/>
      <c r="H104" s="25" t="s">
        <v>102</v>
      </c>
      <c r="I104" s="28">
        <f>O6</f>
        <v>600</v>
      </c>
      <c r="J104" s="29"/>
      <c r="K104" s="29">
        <f t="shared" si="2"/>
        <v>600</v>
      </c>
    </row>
    <row r="105" spans="1:12" ht="32.25" customHeight="1">
      <c r="A105" s="7">
        <v>97</v>
      </c>
      <c r="B105" s="25">
        <v>8</v>
      </c>
      <c r="C105" s="25" t="s">
        <v>108</v>
      </c>
      <c r="D105" s="25" t="s">
        <v>90</v>
      </c>
      <c r="E105" s="25" t="s">
        <v>101</v>
      </c>
      <c r="F105" s="26" t="s">
        <v>109</v>
      </c>
      <c r="G105" s="27"/>
      <c r="H105" s="25" t="s">
        <v>102</v>
      </c>
      <c r="I105" s="28">
        <f>O4</f>
        <v>200</v>
      </c>
      <c r="J105" s="29"/>
      <c r="K105" s="29">
        <f t="shared" si="2"/>
        <v>200</v>
      </c>
    </row>
    <row r="106" spans="1:12" ht="31.5" customHeight="1">
      <c r="A106" s="7">
        <v>98</v>
      </c>
      <c r="B106" s="25">
        <v>9</v>
      </c>
      <c r="C106" s="25" t="s">
        <v>110</v>
      </c>
      <c r="D106" s="25" t="s">
        <v>90</v>
      </c>
      <c r="E106" s="25" t="s">
        <v>101</v>
      </c>
      <c r="F106" s="26" t="s">
        <v>109</v>
      </c>
      <c r="G106" s="27"/>
      <c r="H106" s="25" t="s">
        <v>102</v>
      </c>
      <c r="I106" s="28">
        <f>O4</f>
        <v>200</v>
      </c>
      <c r="J106" s="29"/>
      <c r="K106" s="29">
        <f t="shared" si="2"/>
        <v>200</v>
      </c>
    </row>
    <row r="107" spans="1:12" ht="93" customHeight="1">
      <c r="A107" s="7">
        <v>99</v>
      </c>
      <c r="B107" s="25">
        <v>10</v>
      </c>
      <c r="C107" s="25" t="s">
        <v>111</v>
      </c>
      <c r="D107" s="25" t="s">
        <v>90</v>
      </c>
      <c r="E107" s="25" t="s">
        <v>101</v>
      </c>
      <c r="F107" s="26" t="s">
        <v>249</v>
      </c>
      <c r="G107" s="27"/>
      <c r="H107" s="25" t="s">
        <v>102</v>
      </c>
      <c r="I107" s="28">
        <f>O4</f>
        <v>200</v>
      </c>
      <c r="J107" s="29"/>
      <c r="K107" s="29">
        <f t="shared" si="2"/>
        <v>200</v>
      </c>
    </row>
    <row r="108" spans="1:12" ht="49.5" customHeight="1">
      <c r="A108" s="7">
        <v>100</v>
      </c>
      <c r="B108" s="25">
        <v>11</v>
      </c>
      <c r="C108" s="25" t="s">
        <v>112</v>
      </c>
      <c r="D108" s="25" t="s">
        <v>90</v>
      </c>
      <c r="E108" s="25" t="s">
        <v>113</v>
      </c>
      <c r="F108" s="26" t="s">
        <v>146</v>
      </c>
      <c r="G108" s="27"/>
      <c r="H108" s="25" t="s">
        <v>102</v>
      </c>
      <c r="I108" s="28">
        <f>O4</f>
        <v>200</v>
      </c>
      <c r="J108" s="28"/>
      <c r="K108" s="29">
        <f t="shared" si="2"/>
        <v>200</v>
      </c>
    </row>
    <row r="109" spans="1:12" s="1" customFormat="1" ht="45">
      <c r="A109" s="7">
        <v>101</v>
      </c>
      <c r="B109" s="25">
        <v>12</v>
      </c>
      <c r="C109" s="25" t="s">
        <v>114</v>
      </c>
      <c r="D109" s="25" t="s">
        <v>90</v>
      </c>
      <c r="E109" s="25" t="s">
        <v>113</v>
      </c>
      <c r="F109" s="26" t="s">
        <v>146</v>
      </c>
      <c r="G109" s="27"/>
      <c r="H109" s="25" t="s">
        <v>102</v>
      </c>
      <c r="I109" s="28">
        <f>O4</f>
        <v>200</v>
      </c>
      <c r="J109" s="28"/>
      <c r="K109" s="29">
        <f t="shared" si="2"/>
        <v>200</v>
      </c>
    </row>
    <row r="110" spans="1:12" ht="45">
      <c r="A110" s="7">
        <v>102</v>
      </c>
      <c r="B110" s="25">
        <v>13</v>
      </c>
      <c r="C110" s="25" t="s">
        <v>115</v>
      </c>
      <c r="D110" s="25" t="s">
        <v>90</v>
      </c>
      <c r="E110" s="25" t="s">
        <v>100</v>
      </c>
      <c r="F110" s="26" t="s">
        <v>146</v>
      </c>
      <c r="G110" s="27"/>
      <c r="H110" s="25" t="s">
        <v>102</v>
      </c>
      <c r="I110" s="28">
        <f>O4</f>
        <v>200</v>
      </c>
      <c r="J110" s="28"/>
      <c r="K110" s="29">
        <f t="shared" si="2"/>
        <v>200</v>
      </c>
    </row>
    <row r="111" spans="1:12" s="21" customFormat="1" ht="76.5" customHeight="1">
      <c r="A111" s="7">
        <v>103</v>
      </c>
      <c r="B111" s="25">
        <v>14</v>
      </c>
      <c r="C111" s="25" t="s">
        <v>116</v>
      </c>
      <c r="D111" s="25" t="s">
        <v>90</v>
      </c>
      <c r="E111" s="25" t="s">
        <v>101</v>
      </c>
      <c r="F111" s="26" t="s">
        <v>250</v>
      </c>
      <c r="G111" s="27"/>
      <c r="H111" s="25" t="s">
        <v>102</v>
      </c>
      <c r="I111" s="28">
        <f>O4</f>
        <v>200</v>
      </c>
      <c r="J111" s="28"/>
      <c r="K111" s="29">
        <f t="shared" si="2"/>
        <v>200</v>
      </c>
    </row>
    <row r="112" spans="1:12" s="21" customFormat="1" ht="31.5" customHeight="1">
      <c r="A112" s="7">
        <v>104</v>
      </c>
      <c r="B112" s="25">
        <v>15</v>
      </c>
      <c r="C112" s="25" t="s">
        <v>118</v>
      </c>
      <c r="D112" s="25" t="s">
        <v>90</v>
      </c>
      <c r="E112" s="25" t="s">
        <v>113</v>
      </c>
      <c r="F112" s="26" t="s">
        <v>117</v>
      </c>
      <c r="G112" s="27"/>
      <c r="H112" s="25" t="s">
        <v>102</v>
      </c>
      <c r="I112" s="28">
        <f>O4</f>
        <v>200</v>
      </c>
      <c r="J112" s="28"/>
      <c r="K112" s="29">
        <f t="shared" si="2"/>
        <v>200</v>
      </c>
    </row>
    <row r="113" spans="1:12" s="21" customFormat="1" ht="45">
      <c r="A113" s="7">
        <v>105</v>
      </c>
      <c r="B113" s="25">
        <v>16</v>
      </c>
      <c r="C113" s="25" t="s">
        <v>119</v>
      </c>
      <c r="D113" s="25" t="s">
        <v>90</v>
      </c>
      <c r="E113" s="25" t="s">
        <v>113</v>
      </c>
      <c r="F113" s="26" t="s">
        <v>120</v>
      </c>
      <c r="G113" s="27"/>
      <c r="H113" s="25" t="s">
        <v>102</v>
      </c>
      <c r="I113" s="28">
        <f>O4</f>
        <v>200</v>
      </c>
      <c r="J113" s="28"/>
      <c r="K113" s="29">
        <f t="shared" si="2"/>
        <v>200</v>
      </c>
    </row>
    <row r="114" spans="1:12" s="21" customFormat="1">
      <c r="A114" s="7">
        <v>106</v>
      </c>
      <c r="B114" s="25">
        <v>17</v>
      </c>
      <c r="C114" s="25" t="s">
        <v>147</v>
      </c>
      <c r="D114" s="25" t="s">
        <v>90</v>
      </c>
      <c r="E114" s="25" t="s">
        <v>148</v>
      </c>
      <c r="F114" s="26"/>
      <c r="G114" s="27">
        <v>5.7</v>
      </c>
      <c r="H114" s="25"/>
      <c r="I114" s="28"/>
      <c r="J114" s="28">
        <f>U11</f>
        <v>880.00000000000011</v>
      </c>
      <c r="K114" s="29">
        <f t="shared" si="2"/>
        <v>880.00000000000011</v>
      </c>
    </row>
    <row r="115" spans="1:12" s="1" customFormat="1">
      <c r="A115" s="7">
        <v>107</v>
      </c>
      <c r="B115" s="25">
        <v>18</v>
      </c>
      <c r="C115" s="25" t="s">
        <v>149</v>
      </c>
      <c r="D115" s="25" t="s">
        <v>90</v>
      </c>
      <c r="E115" s="25" t="s">
        <v>148</v>
      </c>
      <c r="F115" s="26"/>
      <c r="G115" s="27">
        <v>5.0999999999999996</v>
      </c>
      <c r="H115" s="25"/>
      <c r="I115" s="28"/>
      <c r="J115" s="28">
        <f>U5</f>
        <v>640</v>
      </c>
      <c r="K115" s="29">
        <f t="shared" si="2"/>
        <v>640</v>
      </c>
    </row>
    <row r="116" spans="1:12">
      <c r="A116" s="7">
        <v>108</v>
      </c>
      <c r="B116" s="25">
        <v>19</v>
      </c>
      <c r="C116" s="25" t="s">
        <v>153</v>
      </c>
      <c r="D116" s="25" t="s">
        <v>90</v>
      </c>
      <c r="E116" s="25" t="s">
        <v>150</v>
      </c>
      <c r="F116" s="26"/>
      <c r="G116" s="27">
        <v>5.0999999999999996</v>
      </c>
      <c r="H116" s="25"/>
      <c r="I116" s="28"/>
      <c r="J116" s="28">
        <f>U5</f>
        <v>640</v>
      </c>
      <c r="K116" s="29">
        <f t="shared" si="2"/>
        <v>640</v>
      </c>
    </row>
    <row r="117" spans="1:12">
      <c r="A117" s="7">
        <v>109</v>
      </c>
      <c r="B117" s="25">
        <v>20</v>
      </c>
      <c r="C117" s="25" t="s">
        <v>151</v>
      </c>
      <c r="D117" s="25" t="s">
        <v>90</v>
      </c>
      <c r="E117" s="25" t="s">
        <v>148</v>
      </c>
      <c r="F117" s="26"/>
      <c r="G117" s="27">
        <v>5.0999999999999996</v>
      </c>
      <c r="H117" s="25"/>
      <c r="I117" s="28"/>
      <c r="J117" s="28">
        <f>U5</f>
        <v>640</v>
      </c>
      <c r="K117" s="29">
        <f t="shared" si="2"/>
        <v>640</v>
      </c>
    </row>
    <row r="118" spans="1:12">
      <c r="A118" s="7">
        <v>110</v>
      </c>
      <c r="B118" s="25">
        <v>21</v>
      </c>
      <c r="C118" s="25" t="s">
        <v>152</v>
      </c>
      <c r="D118" s="25" t="s">
        <v>90</v>
      </c>
      <c r="E118" s="25" t="s">
        <v>148</v>
      </c>
      <c r="F118" s="26"/>
      <c r="G118" s="27">
        <v>5.2</v>
      </c>
      <c r="H118" s="25"/>
      <c r="I118" s="28"/>
      <c r="J118" s="28">
        <f>U6</f>
        <v>680</v>
      </c>
      <c r="K118" s="29">
        <f t="shared" si="2"/>
        <v>680</v>
      </c>
    </row>
    <row r="119" spans="1:12">
      <c r="A119" s="7">
        <v>111</v>
      </c>
      <c r="B119" s="25">
        <v>22</v>
      </c>
      <c r="C119" s="25" t="s">
        <v>154</v>
      </c>
      <c r="D119" s="25" t="s">
        <v>90</v>
      </c>
      <c r="E119" s="25" t="s">
        <v>155</v>
      </c>
      <c r="F119" s="26"/>
      <c r="G119" s="27">
        <v>5.0999999999999996</v>
      </c>
      <c r="H119" s="25"/>
      <c r="I119" s="28"/>
      <c r="J119" s="28">
        <f>U5</f>
        <v>640</v>
      </c>
      <c r="K119" s="29">
        <f t="shared" si="2"/>
        <v>640</v>
      </c>
    </row>
    <row r="120" spans="1:12">
      <c r="A120" s="7">
        <v>112</v>
      </c>
      <c r="B120" s="25">
        <v>23</v>
      </c>
      <c r="C120" s="25" t="s">
        <v>156</v>
      </c>
      <c r="D120" s="25" t="s">
        <v>90</v>
      </c>
      <c r="E120" s="25" t="s">
        <v>155</v>
      </c>
      <c r="F120" s="26"/>
      <c r="G120" s="27">
        <v>5.4</v>
      </c>
      <c r="H120" s="25"/>
      <c r="I120" s="28"/>
      <c r="J120" s="28">
        <f>U8</f>
        <v>760</v>
      </c>
      <c r="K120" s="29">
        <f t="shared" si="2"/>
        <v>760</v>
      </c>
    </row>
    <row r="121" spans="1:12" s="1" customFormat="1">
      <c r="A121" s="7">
        <v>113</v>
      </c>
      <c r="B121" s="25">
        <v>24</v>
      </c>
      <c r="C121" s="25" t="s">
        <v>157</v>
      </c>
      <c r="D121" s="25" t="s">
        <v>90</v>
      </c>
      <c r="E121" s="25" t="s">
        <v>155</v>
      </c>
      <c r="F121" s="26"/>
      <c r="G121" s="27">
        <v>5</v>
      </c>
      <c r="H121" s="25"/>
      <c r="I121" s="28"/>
      <c r="J121" s="28">
        <f>U4</f>
        <v>600</v>
      </c>
      <c r="K121" s="29">
        <f t="shared" si="2"/>
        <v>600</v>
      </c>
      <c r="L121" s="20"/>
    </row>
    <row r="122" spans="1:12">
      <c r="A122" s="7">
        <v>114</v>
      </c>
      <c r="B122" s="25">
        <v>25</v>
      </c>
      <c r="C122" s="25" t="s">
        <v>168</v>
      </c>
      <c r="D122" s="25" t="s">
        <v>90</v>
      </c>
      <c r="E122" s="25" t="s">
        <v>155</v>
      </c>
      <c r="F122" s="26"/>
      <c r="G122" s="27">
        <v>5.6</v>
      </c>
      <c r="H122" s="25"/>
      <c r="I122" s="28"/>
      <c r="J122" s="28">
        <f>U10</f>
        <v>840</v>
      </c>
      <c r="K122" s="29">
        <f t="shared" si="2"/>
        <v>840</v>
      </c>
    </row>
    <row r="123" spans="1:12">
      <c r="A123" s="7">
        <v>115</v>
      </c>
      <c r="B123" s="25">
        <v>26</v>
      </c>
      <c r="C123" s="25" t="s">
        <v>158</v>
      </c>
      <c r="D123" s="25" t="s">
        <v>90</v>
      </c>
      <c r="E123" s="25" t="s">
        <v>155</v>
      </c>
      <c r="F123" s="26"/>
      <c r="G123" s="27">
        <v>5.4</v>
      </c>
      <c r="H123" s="25"/>
      <c r="I123" s="28"/>
      <c r="J123" s="28">
        <f>U8</f>
        <v>760</v>
      </c>
      <c r="K123" s="29">
        <f t="shared" si="2"/>
        <v>760</v>
      </c>
    </row>
    <row r="124" spans="1:12">
      <c r="A124" s="7">
        <v>116</v>
      </c>
      <c r="B124" s="25">
        <v>27</v>
      </c>
      <c r="C124" s="25" t="s">
        <v>159</v>
      </c>
      <c r="D124" s="25" t="s">
        <v>90</v>
      </c>
      <c r="E124" s="25" t="s">
        <v>155</v>
      </c>
      <c r="F124" s="26"/>
      <c r="G124" s="27">
        <v>5.4</v>
      </c>
      <c r="H124" s="25"/>
      <c r="I124" s="28"/>
      <c r="J124" s="28">
        <f>U8</f>
        <v>760</v>
      </c>
      <c r="K124" s="29">
        <f t="shared" si="2"/>
        <v>760</v>
      </c>
    </row>
    <row r="125" spans="1:12">
      <c r="A125" s="7">
        <v>117</v>
      </c>
      <c r="B125" s="25">
        <v>28</v>
      </c>
      <c r="C125" s="25" t="s">
        <v>160</v>
      </c>
      <c r="D125" s="25" t="s">
        <v>90</v>
      </c>
      <c r="E125" s="25" t="s">
        <v>155</v>
      </c>
      <c r="F125" s="26"/>
      <c r="G125" s="27">
        <v>5</v>
      </c>
      <c r="H125" s="25"/>
      <c r="I125" s="28"/>
      <c r="J125" s="28">
        <f>U4</f>
        <v>600</v>
      </c>
      <c r="K125" s="29">
        <f t="shared" si="2"/>
        <v>600</v>
      </c>
    </row>
    <row r="126" spans="1:12">
      <c r="A126" s="7">
        <v>118</v>
      </c>
      <c r="B126" s="25">
        <v>29</v>
      </c>
      <c r="C126" s="25" t="s">
        <v>161</v>
      </c>
      <c r="D126" s="25" t="s">
        <v>90</v>
      </c>
      <c r="E126" s="25" t="s">
        <v>155</v>
      </c>
      <c r="F126" s="26"/>
      <c r="G126" s="27">
        <v>5.7</v>
      </c>
      <c r="H126" s="25"/>
      <c r="I126" s="28"/>
      <c r="J126" s="28">
        <f>U11</f>
        <v>880.00000000000011</v>
      </c>
      <c r="K126" s="29">
        <f t="shared" si="2"/>
        <v>880.00000000000011</v>
      </c>
    </row>
    <row r="127" spans="1:12">
      <c r="A127" s="7">
        <v>119</v>
      </c>
      <c r="B127" s="25">
        <v>30</v>
      </c>
      <c r="C127" s="25" t="s">
        <v>162</v>
      </c>
      <c r="D127" s="25" t="s">
        <v>90</v>
      </c>
      <c r="E127" s="25" t="s">
        <v>155</v>
      </c>
      <c r="F127" s="26"/>
      <c r="G127" s="27">
        <v>5.7</v>
      </c>
      <c r="H127" s="25"/>
      <c r="I127" s="28"/>
      <c r="J127" s="28">
        <f>U11</f>
        <v>880.00000000000011</v>
      </c>
      <c r="K127" s="29">
        <f t="shared" si="2"/>
        <v>880.00000000000011</v>
      </c>
    </row>
    <row r="128" spans="1:12">
      <c r="A128" s="7">
        <v>120</v>
      </c>
      <c r="B128" s="25">
        <v>31</v>
      </c>
      <c r="C128" s="25" t="s">
        <v>163</v>
      </c>
      <c r="D128" s="25" t="s">
        <v>90</v>
      </c>
      <c r="E128" s="25" t="s">
        <v>150</v>
      </c>
      <c r="F128" s="26"/>
      <c r="G128" s="27">
        <v>5.3</v>
      </c>
      <c r="H128" s="25"/>
      <c r="I128" s="28"/>
      <c r="J128" s="28">
        <f>U7</f>
        <v>720</v>
      </c>
      <c r="K128" s="29">
        <f t="shared" si="2"/>
        <v>720</v>
      </c>
    </row>
    <row r="129" spans="1:11">
      <c r="A129" s="7">
        <v>121</v>
      </c>
      <c r="B129" s="25">
        <v>32</v>
      </c>
      <c r="C129" s="25" t="s">
        <v>164</v>
      </c>
      <c r="D129" s="25" t="s">
        <v>90</v>
      </c>
      <c r="E129" s="25" t="s">
        <v>155</v>
      </c>
      <c r="F129" s="26"/>
      <c r="G129" s="27">
        <v>5.3</v>
      </c>
      <c r="H129" s="25"/>
      <c r="I129" s="28"/>
      <c r="J129" s="28">
        <f>U7</f>
        <v>720</v>
      </c>
      <c r="K129" s="29">
        <f t="shared" si="2"/>
        <v>720</v>
      </c>
    </row>
    <row r="130" spans="1:11">
      <c r="A130" s="7">
        <v>122</v>
      </c>
      <c r="B130" s="25">
        <v>33</v>
      </c>
      <c r="C130" s="25" t="s">
        <v>165</v>
      </c>
      <c r="D130" s="25" t="s">
        <v>90</v>
      </c>
      <c r="E130" s="25" t="s">
        <v>166</v>
      </c>
      <c r="F130" s="26"/>
      <c r="G130" s="27">
        <v>5</v>
      </c>
      <c r="H130" s="25"/>
      <c r="I130" s="28"/>
      <c r="J130" s="28">
        <f>U4</f>
        <v>600</v>
      </c>
      <c r="K130" s="29">
        <f t="shared" si="2"/>
        <v>600</v>
      </c>
    </row>
    <row r="131" spans="1:11">
      <c r="A131" s="7">
        <v>123</v>
      </c>
      <c r="B131" s="25">
        <v>34</v>
      </c>
      <c r="C131" s="25" t="s">
        <v>167</v>
      </c>
      <c r="D131" s="25" t="s">
        <v>90</v>
      </c>
      <c r="E131" s="25" t="s">
        <v>150</v>
      </c>
      <c r="F131" s="26"/>
      <c r="G131" s="27">
        <v>5</v>
      </c>
      <c r="H131" s="25"/>
      <c r="I131" s="28"/>
      <c r="J131" s="28">
        <f>U4</f>
        <v>600</v>
      </c>
      <c r="K131" s="29">
        <f t="shared" si="2"/>
        <v>600</v>
      </c>
    </row>
    <row r="132" spans="1:11" ht="15.75">
      <c r="A132" s="15"/>
      <c r="B132" s="16"/>
      <c r="C132" s="16" t="s">
        <v>19</v>
      </c>
      <c r="D132" s="16"/>
      <c r="E132" s="16"/>
      <c r="F132" s="17"/>
      <c r="G132" s="22"/>
      <c r="H132" s="16"/>
      <c r="I132" s="18">
        <f>SUM(I98:I131)</f>
        <v>4600</v>
      </c>
      <c r="J132" s="18">
        <f>SUM(J98:J131)</f>
        <v>14920</v>
      </c>
      <c r="K132" s="18">
        <f>SUM(K98:K131)</f>
        <v>19520</v>
      </c>
    </row>
    <row r="133" spans="1:11">
      <c r="A133" s="7">
        <v>124</v>
      </c>
      <c r="B133" s="25">
        <v>1</v>
      </c>
      <c r="C133" s="25" t="s">
        <v>276</v>
      </c>
      <c r="D133" s="25" t="s">
        <v>121</v>
      </c>
      <c r="E133" s="25" t="s">
        <v>122</v>
      </c>
      <c r="F133" s="26"/>
      <c r="G133" s="27">
        <v>5.4</v>
      </c>
      <c r="H133" s="26"/>
      <c r="I133" s="28"/>
      <c r="J133" s="29">
        <f>R5</f>
        <v>640</v>
      </c>
      <c r="K133" s="29">
        <f>I133+J133</f>
        <v>640</v>
      </c>
    </row>
    <row r="134" spans="1:11" ht="34.5" customHeight="1">
      <c r="A134" s="7">
        <v>125</v>
      </c>
      <c r="B134" s="25">
        <v>2</v>
      </c>
      <c r="C134" s="25" t="s">
        <v>132</v>
      </c>
      <c r="D134" s="25" t="s">
        <v>121</v>
      </c>
      <c r="E134" s="25" t="s">
        <v>133</v>
      </c>
      <c r="F134" s="26" t="s">
        <v>277</v>
      </c>
      <c r="G134" s="27">
        <v>5.0999999999999996</v>
      </c>
      <c r="H134" s="26"/>
      <c r="I134" s="28">
        <f>O4</f>
        <v>200</v>
      </c>
      <c r="J134" s="29">
        <f>U5</f>
        <v>640</v>
      </c>
      <c r="K134" s="29">
        <f t="shared" ref="K134:K136" si="3">I134+J134</f>
        <v>840</v>
      </c>
    </row>
    <row r="135" spans="1:11">
      <c r="A135" s="7">
        <v>126</v>
      </c>
      <c r="B135" s="25">
        <v>3</v>
      </c>
      <c r="C135" s="25" t="s">
        <v>251</v>
      </c>
      <c r="D135" s="25" t="s">
        <v>121</v>
      </c>
      <c r="E135" s="25" t="s">
        <v>252</v>
      </c>
      <c r="F135" s="26"/>
      <c r="G135" s="27">
        <v>5.4</v>
      </c>
      <c r="H135" s="25"/>
      <c r="I135" s="28"/>
      <c r="J135" s="29">
        <f>R5</f>
        <v>640</v>
      </c>
      <c r="K135" s="29">
        <f t="shared" si="3"/>
        <v>640</v>
      </c>
    </row>
    <row r="136" spans="1:11" s="1" customFormat="1">
      <c r="A136" s="7">
        <v>127</v>
      </c>
      <c r="B136" s="25">
        <v>4</v>
      </c>
      <c r="C136" s="25" t="s">
        <v>253</v>
      </c>
      <c r="D136" s="25" t="s">
        <v>121</v>
      </c>
      <c r="E136" s="25" t="s">
        <v>252</v>
      </c>
      <c r="F136" s="26"/>
      <c r="G136" s="27">
        <v>5.6</v>
      </c>
      <c r="H136" s="25"/>
      <c r="I136" s="28"/>
      <c r="J136" s="29">
        <f>R7</f>
        <v>720</v>
      </c>
      <c r="K136" s="29">
        <f t="shared" si="3"/>
        <v>720</v>
      </c>
    </row>
    <row r="137" spans="1:11" ht="15.75">
      <c r="A137" s="15"/>
      <c r="B137" s="16"/>
      <c r="C137" s="16" t="s">
        <v>20</v>
      </c>
      <c r="D137" s="16"/>
      <c r="E137" s="16"/>
      <c r="F137" s="17"/>
      <c r="G137" s="22"/>
      <c r="H137" s="16"/>
      <c r="I137" s="18">
        <f>SUM(I133:I136)</f>
        <v>200</v>
      </c>
      <c r="J137" s="18">
        <f>SUM(J133:J136)</f>
        <v>2640</v>
      </c>
      <c r="K137" s="19">
        <f>SUM(K133:K136)</f>
        <v>2840</v>
      </c>
    </row>
    <row r="138" spans="1:11">
      <c r="A138" s="7">
        <v>128</v>
      </c>
      <c r="B138" s="25">
        <v>1</v>
      </c>
      <c r="C138" s="25" t="s">
        <v>134</v>
      </c>
      <c r="D138" s="25" t="s">
        <v>135</v>
      </c>
      <c r="E138" s="25" t="s">
        <v>136</v>
      </c>
      <c r="F138" s="26"/>
      <c r="G138" s="27">
        <v>5.2</v>
      </c>
      <c r="H138" s="25"/>
      <c r="I138" s="28"/>
      <c r="J138" s="29">
        <f>U6</f>
        <v>680</v>
      </c>
      <c r="K138" s="29">
        <f>I138+J138</f>
        <v>680</v>
      </c>
    </row>
    <row r="139" spans="1:11">
      <c r="A139" s="7">
        <v>129</v>
      </c>
      <c r="B139" s="32">
        <v>2</v>
      </c>
      <c r="C139" s="32" t="s">
        <v>137</v>
      </c>
      <c r="D139" s="32" t="s">
        <v>135</v>
      </c>
      <c r="E139" s="32" t="s">
        <v>138</v>
      </c>
      <c r="F139" s="33"/>
      <c r="G139" s="34">
        <v>5.3</v>
      </c>
      <c r="H139" s="32"/>
      <c r="I139" s="35"/>
      <c r="J139" s="36">
        <f>U7</f>
        <v>720</v>
      </c>
      <c r="K139" s="29">
        <f t="shared" ref="K139:K154" si="4">I139+J139</f>
        <v>720</v>
      </c>
    </row>
    <row r="140" spans="1:11">
      <c r="A140" s="7">
        <v>130</v>
      </c>
      <c r="B140" s="32">
        <v>3</v>
      </c>
      <c r="C140" s="32" t="s">
        <v>139</v>
      </c>
      <c r="D140" s="32" t="s">
        <v>135</v>
      </c>
      <c r="E140" s="32" t="s">
        <v>136</v>
      </c>
      <c r="F140" s="33"/>
      <c r="G140" s="34">
        <v>5.0999999999999996</v>
      </c>
      <c r="H140" s="32"/>
      <c r="I140" s="35"/>
      <c r="J140" s="36">
        <f>U5</f>
        <v>640</v>
      </c>
      <c r="K140" s="29">
        <f t="shared" si="4"/>
        <v>640</v>
      </c>
    </row>
    <row r="141" spans="1:11" ht="30">
      <c r="A141" s="7">
        <v>131</v>
      </c>
      <c r="B141" s="32">
        <v>4</v>
      </c>
      <c r="C141" s="32" t="s">
        <v>140</v>
      </c>
      <c r="D141" s="32" t="s">
        <v>135</v>
      </c>
      <c r="E141" s="32" t="s">
        <v>141</v>
      </c>
      <c r="F141" s="33" t="s">
        <v>273</v>
      </c>
      <c r="G141" s="34">
        <v>5</v>
      </c>
      <c r="H141" s="32" t="s">
        <v>36</v>
      </c>
      <c r="I141" s="35">
        <f>O4</f>
        <v>200</v>
      </c>
      <c r="J141" s="36">
        <f>U4</f>
        <v>600</v>
      </c>
      <c r="K141" s="29">
        <f t="shared" si="4"/>
        <v>800</v>
      </c>
    </row>
    <row r="142" spans="1:11">
      <c r="A142" s="7">
        <v>132</v>
      </c>
      <c r="B142" s="32">
        <v>5</v>
      </c>
      <c r="C142" s="32" t="s">
        <v>274</v>
      </c>
      <c r="D142" s="32" t="s">
        <v>135</v>
      </c>
      <c r="E142" s="32" t="s">
        <v>254</v>
      </c>
      <c r="F142" s="33"/>
      <c r="G142" s="34">
        <v>5.0999999999999996</v>
      </c>
      <c r="H142" s="32"/>
      <c r="I142" s="35"/>
      <c r="J142" s="36">
        <f>U5</f>
        <v>640</v>
      </c>
      <c r="K142" s="29">
        <f t="shared" si="4"/>
        <v>640</v>
      </c>
    </row>
    <row r="143" spans="1:11">
      <c r="A143" s="7">
        <v>133</v>
      </c>
      <c r="B143" s="32">
        <v>6</v>
      </c>
      <c r="C143" s="32" t="s">
        <v>255</v>
      </c>
      <c r="D143" s="32" t="s">
        <v>135</v>
      </c>
      <c r="E143" s="32" t="s">
        <v>256</v>
      </c>
      <c r="F143" s="33"/>
      <c r="G143" s="34">
        <v>5</v>
      </c>
      <c r="H143" s="32"/>
      <c r="I143" s="35"/>
      <c r="J143" s="36">
        <f>U4</f>
        <v>600</v>
      </c>
      <c r="K143" s="29">
        <f t="shared" si="4"/>
        <v>600</v>
      </c>
    </row>
    <row r="144" spans="1:11">
      <c r="A144" s="7">
        <v>134</v>
      </c>
      <c r="B144" s="32">
        <v>7</v>
      </c>
      <c r="C144" s="32" t="s">
        <v>257</v>
      </c>
      <c r="D144" s="32" t="s">
        <v>135</v>
      </c>
      <c r="E144" s="32" t="s">
        <v>260</v>
      </c>
      <c r="F144" s="33"/>
      <c r="G144" s="34">
        <v>5</v>
      </c>
      <c r="H144" s="32"/>
      <c r="I144" s="35"/>
      <c r="J144" s="36">
        <f>U4</f>
        <v>600</v>
      </c>
      <c r="K144" s="29">
        <f t="shared" si="4"/>
        <v>600</v>
      </c>
    </row>
    <row r="145" spans="1:11">
      <c r="A145" s="7">
        <v>135</v>
      </c>
      <c r="B145" s="32">
        <v>8</v>
      </c>
      <c r="C145" s="32" t="s">
        <v>259</v>
      </c>
      <c r="D145" s="32" t="s">
        <v>135</v>
      </c>
      <c r="E145" s="32" t="s">
        <v>260</v>
      </c>
      <c r="F145" s="33"/>
      <c r="G145" s="34">
        <v>5.0999999999999996</v>
      </c>
      <c r="H145" s="32"/>
      <c r="I145" s="35"/>
      <c r="J145" s="36">
        <f>U5</f>
        <v>640</v>
      </c>
      <c r="K145" s="29">
        <f t="shared" si="4"/>
        <v>640</v>
      </c>
    </row>
    <row r="146" spans="1:11">
      <c r="A146" s="7">
        <v>136</v>
      </c>
      <c r="B146" s="32">
        <v>9</v>
      </c>
      <c r="C146" s="32" t="s">
        <v>261</v>
      </c>
      <c r="D146" s="32" t="s">
        <v>135</v>
      </c>
      <c r="E146" s="32" t="s">
        <v>258</v>
      </c>
      <c r="F146" s="33"/>
      <c r="G146" s="34">
        <v>5.4</v>
      </c>
      <c r="H146" s="32"/>
      <c r="I146" s="35"/>
      <c r="J146" s="36">
        <f>U8</f>
        <v>760</v>
      </c>
      <c r="K146" s="29">
        <f t="shared" si="4"/>
        <v>760</v>
      </c>
    </row>
    <row r="147" spans="1:11">
      <c r="A147" s="7">
        <v>137</v>
      </c>
      <c r="B147" s="32">
        <v>10</v>
      </c>
      <c r="C147" s="32" t="s">
        <v>262</v>
      </c>
      <c r="D147" s="32" t="s">
        <v>135</v>
      </c>
      <c r="E147" s="32" t="s">
        <v>258</v>
      </c>
      <c r="F147" s="33"/>
      <c r="G147" s="34">
        <v>5.0999999999999996</v>
      </c>
      <c r="H147" s="32"/>
      <c r="I147" s="35"/>
      <c r="J147" s="36">
        <f>U5</f>
        <v>640</v>
      </c>
      <c r="K147" s="29">
        <f t="shared" si="4"/>
        <v>640</v>
      </c>
    </row>
    <row r="148" spans="1:11">
      <c r="A148" s="7">
        <v>138</v>
      </c>
      <c r="B148" s="32">
        <v>11</v>
      </c>
      <c r="C148" s="32" t="s">
        <v>263</v>
      </c>
      <c r="D148" s="32" t="s">
        <v>135</v>
      </c>
      <c r="E148" s="32" t="s">
        <v>258</v>
      </c>
      <c r="F148" s="33"/>
      <c r="G148" s="34">
        <v>5</v>
      </c>
      <c r="H148" s="32"/>
      <c r="I148" s="35"/>
      <c r="J148" s="36">
        <f>U4</f>
        <v>600</v>
      </c>
      <c r="K148" s="29">
        <f t="shared" si="4"/>
        <v>600</v>
      </c>
    </row>
    <row r="149" spans="1:11">
      <c r="A149" s="7">
        <v>139</v>
      </c>
      <c r="B149" s="32">
        <v>12</v>
      </c>
      <c r="C149" s="32" t="s">
        <v>264</v>
      </c>
      <c r="D149" s="32" t="s">
        <v>135</v>
      </c>
      <c r="E149" s="32" t="s">
        <v>258</v>
      </c>
      <c r="F149" s="33"/>
      <c r="G149" s="34">
        <v>5</v>
      </c>
      <c r="H149" s="32"/>
      <c r="I149" s="35"/>
      <c r="J149" s="36">
        <f>U4</f>
        <v>600</v>
      </c>
      <c r="K149" s="29">
        <f t="shared" si="4"/>
        <v>600</v>
      </c>
    </row>
    <row r="150" spans="1:11">
      <c r="A150" s="7">
        <v>140</v>
      </c>
      <c r="B150" s="32">
        <v>13</v>
      </c>
      <c r="C150" s="32" t="s">
        <v>265</v>
      </c>
      <c r="D150" s="32" t="s">
        <v>135</v>
      </c>
      <c r="E150" s="32" t="s">
        <v>258</v>
      </c>
      <c r="F150" s="33"/>
      <c r="G150" s="34">
        <v>5</v>
      </c>
      <c r="H150" s="32"/>
      <c r="I150" s="35"/>
      <c r="J150" s="36">
        <f>U4</f>
        <v>600</v>
      </c>
      <c r="K150" s="29">
        <f t="shared" si="4"/>
        <v>600</v>
      </c>
    </row>
    <row r="151" spans="1:11">
      <c r="A151" s="7">
        <v>141</v>
      </c>
      <c r="B151" s="32">
        <v>14</v>
      </c>
      <c r="C151" s="32" t="s">
        <v>41</v>
      </c>
      <c r="D151" s="32" t="s">
        <v>135</v>
      </c>
      <c r="E151" s="32" t="s">
        <v>266</v>
      </c>
      <c r="F151" s="33"/>
      <c r="G151" s="34">
        <v>5.0999999999999996</v>
      </c>
      <c r="H151" s="32"/>
      <c r="I151" s="35"/>
      <c r="J151" s="36">
        <f>U5</f>
        <v>640</v>
      </c>
      <c r="K151" s="29">
        <f t="shared" si="4"/>
        <v>640</v>
      </c>
    </row>
    <row r="152" spans="1:11">
      <c r="A152" s="7">
        <v>142</v>
      </c>
      <c r="B152" s="32">
        <v>15</v>
      </c>
      <c r="C152" s="32" t="s">
        <v>269</v>
      </c>
      <c r="D152" s="32" t="s">
        <v>135</v>
      </c>
      <c r="E152" s="32" t="s">
        <v>266</v>
      </c>
      <c r="F152" s="33"/>
      <c r="G152" s="34">
        <v>5.0999999999999996</v>
      </c>
      <c r="H152" s="32"/>
      <c r="I152" s="35"/>
      <c r="J152" s="36">
        <f>U5</f>
        <v>640</v>
      </c>
      <c r="K152" s="29">
        <f t="shared" si="4"/>
        <v>640</v>
      </c>
    </row>
    <row r="153" spans="1:11">
      <c r="A153" s="7">
        <v>143</v>
      </c>
      <c r="B153" s="32">
        <v>16</v>
      </c>
      <c r="C153" s="32" t="s">
        <v>267</v>
      </c>
      <c r="D153" s="32" t="s">
        <v>135</v>
      </c>
      <c r="E153" s="32" t="s">
        <v>268</v>
      </c>
      <c r="F153" s="33"/>
      <c r="G153" s="34">
        <v>5.0999999999999996</v>
      </c>
      <c r="H153" s="32"/>
      <c r="I153" s="35"/>
      <c r="J153" s="36">
        <f>U5</f>
        <v>640</v>
      </c>
      <c r="K153" s="29">
        <f t="shared" si="4"/>
        <v>640</v>
      </c>
    </row>
    <row r="154" spans="1:11">
      <c r="A154" s="7">
        <v>144</v>
      </c>
      <c r="B154" s="32">
        <v>17</v>
      </c>
      <c r="C154" s="32" t="s">
        <v>270</v>
      </c>
      <c r="D154" s="32" t="s">
        <v>135</v>
      </c>
      <c r="E154" s="32" t="s">
        <v>271</v>
      </c>
      <c r="F154" s="33"/>
      <c r="G154" s="34">
        <v>5.3</v>
      </c>
      <c r="H154" s="32"/>
      <c r="I154" s="35"/>
      <c r="J154" s="36">
        <f>R4</f>
        <v>600</v>
      </c>
      <c r="K154" s="29">
        <f t="shared" si="4"/>
        <v>600</v>
      </c>
    </row>
    <row r="155" spans="1:11" ht="15.75">
      <c r="A155" s="15"/>
      <c r="B155" s="16"/>
      <c r="C155" s="16" t="s">
        <v>21</v>
      </c>
      <c r="D155" s="16"/>
      <c r="E155" s="16"/>
      <c r="F155" s="16"/>
      <c r="G155" s="22"/>
      <c r="H155" s="16"/>
      <c r="I155" s="18">
        <f>SUM(I138:I154)</f>
        <v>200</v>
      </c>
      <c r="J155" s="18">
        <f>SUM(J138:J154)</f>
        <v>10840</v>
      </c>
      <c r="K155" s="18">
        <f>SUM(K138:K154)</f>
        <v>11040</v>
      </c>
    </row>
    <row r="156" spans="1:11" ht="30">
      <c r="A156" s="7">
        <v>145</v>
      </c>
      <c r="B156" s="25">
        <v>1</v>
      </c>
      <c r="C156" s="25" t="s">
        <v>123</v>
      </c>
      <c r="D156" s="25" t="s">
        <v>124</v>
      </c>
      <c r="E156" s="25" t="s">
        <v>125</v>
      </c>
      <c r="F156" s="26" t="s">
        <v>70</v>
      </c>
      <c r="G156" s="27">
        <v>5.4</v>
      </c>
      <c r="H156" s="25" t="s">
        <v>126</v>
      </c>
      <c r="I156" s="28">
        <f>O4</f>
        <v>200</v>
      </c>
      <c r="J156" s="29">
        <f>U8</f>
        <v>760</v>
      </c>
      <c r="K156" s="29">
        <f>I156+J156</f>
        <v>960</v>
      </c>
    </row>
    <row r="157" spans="1:11" ht="30">
      <c r="A157" s="7">
        <v>146</v>
      </c>
      <c r="B157" s="25">
        <v>2</v>
      </c>
      <c r="C157" s="25" t="s">
        <v>127</v>
      </c>
      <c r="D157" s="25" t="s">
        <v>124</v>
      </c>
      <c r="E157" s="25" t="s">
        <v>128</v>
      </c>
      <c r="F157" s="26" t="s">
        <v>129</v>
      </c>
      <c r="G157" s="27">
        <v>5</v>
      </c>
      <c r="H157" s="26" t="s">
        <v>242</v>
      </c>
      <c r="I157" s="28">
        <f>O4</f>
        <v>200</v>
      </c>
      <c r="J157" s="29">
        <f>U4</f>
        <v>600</v>
      </c>
      <c r="K157" s="29">
        <f t="shared" ref="K157:K171" si="5">I157+J157</f>
        <v>800</v>
      </c>
    </row>
    <row r="158" spans="1:11" ht="30">
      <c r="A158" s="7">
        <v>147</v>
      </c>
      <c r="B158" s="25">
        <v>3</v>
      </c>
      <c r="C158" s="25" t="s">
        <v>130</v>
      </c>
      <c r="D158" s="25" t="s">
        <v>124</v>
      </c>
      <c r="E158" s="25" t="s">
        <v>131</v>
      </c>
      <c r="F158" s="26" t="s">
        <v>129</v>
      </c>
      <c r="G158" s="27">
        <v>5.5</v>
      </c>
      <c r="H158" s="26" t="s">
        <v>242</v>
      </c>
      <c r="I158" s="28">
        <f>O4</f>
        <v>200</v>
      </c>
      <c r="J158" s="29">
        <f>U9</f>
        <v>800</v>
      </c>
      <c r="K158" s="29">
        <f t="shared" si="5"/>
        <v>1000</v>
      </c>
    </row>
    <row r="159" spans="1:11">
      <c r="A159" s="7">
        <v>148</v>
      </c>
      <c r="B159" s="25">
        <v>4</v>
      </c>
      <c r="C159" s="25" t="s">
        <v>169</v>
      </c>
      <c r="D159" s="25" t="s">
        <v>124</v>
      </c>
      <c r="E159" s="25" t="s">
        <v>170</v>
      </c>
      <c r="F159" s="25"/>
      <c r="G159" s="27">
        <v>5.05</v>
      </c>
      <c r="H159" s="25"/>
      <c r="I159" s="28"/>
      <c r="J159" s="29">
        <f>X7</f>
        <v>720</v>
      </c>
      <c r="K159" s="29">
        <f t="shared" si="5"/>
        <v>720</v>
      </c>
    </row>
    <row r="160" spans="1:11">
      <c r="A160" s="7">
        <v>149</v>
      </c>
      <c r="B160" s="25">
        <v>5</v>
      </c>
      <c r="C160" s="25" t="s">
        <v>171</v>
      </c>
      <c r="D160" s="25" t="s">
        <v>124</v>
      </c>
      <c r="E160" s="25" t="s">
        <v>275</v>
      </c>
      <c r="F160" s="26"/>
      <c r="G160" s="27">
        <v>5</v>
      </c>
      <c r="H160" s="25"/>
      <c r="I160" s="28"/>
      <c r="J160" s="29">
        <f>U4</f>
        <v>600</v>
      </c>
      <c r="K160" s="29">
        <f t="shared" si="5"/>
        <v>600</v>
      </c>
    </row>
    <row r="161" spans="1:11">
      <c r="A161" s="7">
        <v>150</v>
      </c>
      <c r="B161" s="25">
        <v>6</v>
      </c>
      <c r="C161" s="25" t="s">
        <v>172</v>
      </c>
      <c r="D161" s="25" t="s">
        <v>124</v>
      </c>
      <c r="E161" s="25" t="s">
        <v>125</v>
      </c>
      <c r="F161" s="25"/>
      <c r="G161" s="27">
        <v>5.4</v>
      </c>
      <c r="H161" s="25"/>
      <c r="I161" s="28"/>
      <c r="J161" s="29">
        <f>U8</f>
        <v>760</v>
      </c>
      <c r="K161" s="29">
        <f t="shared" si="5"/>
        <v>760</v>
      </c>
    </row>
    <row r="162" spans="1:11">
      <c r="A162" s="7">
        <v>151</v>
      </c>
      <c r="B162" s="25">
        <v>7</v>
      </c>
      <c r="C162" s="25" t="s">
        <v>173</v>
      </c>
      <c r="D162" s="25" t="s">
        <v>124</v>
      </c>
      <c r="E162" s="25" t="s">
        <v>174</v>
      </c>
      <c r="F162" s="30"/>
      <c r="G162" s="27">
        <v>5.0999999999999996</v>
      </c>
      <c r="H162" s="25"/>
      <c r="I162" s="28"/>
      <c r="J162" s="29">
        <f>U5</f>
        <v>640</v>
      </c>
      <c r="K162" s="29">
        <f t="shared" si="5"/>
        <v>640</v>
      </c>
    </row>
    <row r="163" spans="1:11">
      <c r="A163" s="7">
        <v>152</v>
      </c>
      <c r="B163" s="25">
        <v>8</v>
      </c>
      <c r="C163" s="25" t="s">
        <v>175</v>
      </c>
      <c r="D163" s="25" t="s">
        <v>124</v>
      </c>
      <c r="E163" s="25" t="s">
        <v>174</v>
      </c>
      <c r="F163" s="25"/>
      <c r="G163" s="27">
        <v>5</v>
      </c>
      <c r="H163" s="25"/>
      <c r="I163" s="28"/>
      <c r="J163" s="29">
        <f>U4</f>
        <v>600</v>
      </c>
      <c r="K163" s="29">
        <f t="shared" si="5"/>
        <v>600</v>
      </c>
    </row>
    <row r="164" spans="1:11">
      <c r="A164" s="7">
        <v>153</v>
      </c>
      <c r="B164" s="25">
        <v>9</v>
      </c>
      <c r="C164" s="25" t="s">
        <v>176</v>
      </c>
      <c r="D164" s="25" t="s">
        <v>124</v>
      </c>
      <c r="E164" s="25" t="s">
        <v>177</v>
      </c>
      <c r="F164" s="25"/>
      <c r="G164" s="27">
        <v>5</v>
      </c>
      <c r="H164" s="25"/>
      <c r="I164" s="28"/>
      <c r="J164" s="29">
        <f>U4</f>
        <v>600</v>
      </c>
      <c r="K164" s="29">
        <f t="shared" si="5"/>
        <v>600</v>
      </c>
    </row>
    <row r="165" spans="1:11">
      <c r="A165" s="7">
        <v>154</v>
      </c>
      <c r="B165" s="25">
        <v>10</v>
      </c>
      <c r="C165" s="25" t="s">
        <v>178</v>
      </c>
      <c r="D165" s="25" t="s">
        <v>124</v>
      </c>
      <c r="E165" s="25" t="s">
        <v>179</v>
      </c>
      <c r="F165" s="25"/>
      <c r="G165" s="27">
        <v>5.0999999999999996</v>
      </c>
      <c r="H165" s="25" t="s">
        <v>106</v>
      </c>
      <c r="I165" s="28"/>
      <c r="J165" s="29">
        <f>U5</f>
        <v>640</v>
      </c>
      <c r="K165" s="29">
        <f t="shared" si="5"/>
        <v>640</v>
      </c>
    </row>
    <row r="166" spans="1:11">
      <c r="A166" s="7">
        <v>155</v>
      </c>
      <c r="B166" s="25">
        <v>11</v>
      </c>
      <c r="C166" s="25" t="s">
        <v>180</v>
      </c>
      <c r="D166" s="25" t="s">
        <v>124</v>
      </c>
      <c r="E166" s="25" t="s">
        <v>125</v>
      </c>
      <c r="F166" s="25"/>
      <c r="G166" s="27">
        <v>5.4</v>
      </c>
      <c r="H166" s="25"/>
      <c r="I166" s="28"/>
      <c r="J166" s="29">
        <f>U8</f>
        <v>760</v>
      </c>
      <c r="K166" s="29">
        <f t="shared" si="5"/>
        <v>760</v>
      </c>
    </row>
    <row r="167" spans="1:11">
      <c r="A167" s="7">
        <v>156</v>
      </c>
      <c r="B167" s="25">
        <v>12</v>
      </c>
      <c r="C167" s="25" t="s">
        <v>181</v>
      </c>
      <c r="D167" s="25" t="s">
        <v>124</v>
      </c>
      <c r="E167" s="25" t="s">
        <v>179</v>
      </c>
      <c r="F167" s="25"/>
      <c r="G167" s="27">
        <v>5</v>
      </c>
      <c r="H167" s="25"/>
      <c r="I167" s="28"/>
      <c r="J167" s="29">
        <f>U4</f>
        <v>600</v>
      </c>
      <c r="K167" s="29">
        <f t="shared" si="5"/>
        <v>600</v>
      </c>
    </row>
    <row r="168" spans="1:11">
      <c r="A168" s="7">
        <v>157</v>
      </c>
      <c r="B168" s="25">
        <v>13</v>
      </c>
      <c r="C168" s="31" t="s">
        <v>182</v>
      </c>
      <c r="D168" s="25" t="s">
        <v>124</v>
      </c>
      <c r="E168" s="25" t="s">
        <v>125</v>
      </c>
      <c r="F168" s="25"/>
      <c r="G168" s="27">
        <v>5</v>
      </c>
      <c r="H168" s="25"/>
      <c r="I168" s="28"/>
      <c r="J168" s="29">
        <f>U4</f>
        <v>600</v>
      </c>
      <c r="K168" s="29">
        <f t="shared" si="5"/>
        <v>600</v>
      </c>
    </row>
    <row r="169" spans="1:11">
      <c r="A169" s="7">
        <v>158</v>
      </c>
      <c r="B169" s="25">
        <v>14</v>
      </c>
      <c r="C169" s="25" t="s">
        <v>183</v>
      </c>
      <c r="D169" s="25" t="s">
        <v>124</v>
      </c>
      <c r="E169" s="25" t="s">
        <v>131</v>
      </c>
      <c r="F169" s="25"/>
      <c r="G169" s="27">
        <v>5.0999999999999996</v>
      </c>
      <c r="H169" s="25"/>
      <c r="I169" s="28"/>
      <c r="J169" s="29">
        <f>U5</f>
        <v>640</v>
      </c>
      <c r="K169" s="29">
        <f t="shared" si="5"/>
        <v>640</v>
      </c>
    </row>
    <row r="170" spans="1:11">
      <c r="A170" s="7">
        <v>159</v>
      </c>
      <c r="B170" s="25">
        <v>15</v>
      </c>
      <c r="C170" s="25" t="s">
        <v>184</v>
      </c>
      <c r="D170" s="25" t="s">
        <v>124</v>
      </c>
      <c r="E170" s="25" t="s">
        <v>131</v>
      </c>
      <c r="F170" s="25"/>
      <c r="G170" s="27">
        <v>5.0999999999999996</v>
      </c>
      <c r="H170" s="25"/>
      <c r="I170" s="28"/>
      <c r="J170" s="29">
        <f>U5</f>
        <v>640</v>
      </c>
      <c r="K170" s="29">
        <f t="shared" si="5"/>
        <v>640</v>
      </c>
    </row>
    <row r="171" spans="1:11">
      <c r="A171" s="7">
        <v>160</v>
      </c>
      <c r="B171" s="25">
        <v>16</v>
      </c>
      <c r="C171" s="25" t="s">
        <v>185</v>
      </c>
      <c r="D171" s="25" t="s">
        <v>124</v>
      </c>
      <c r="E171" s="25" t="s">
        <v>131</v>
      </c>
      <c r="F171" s="25"/>
      <c r="G171" s="27">
        <v>5.2</v>
      </c>
      <c r="H171" s="25"/>
      <c r="I171" s="28"/>
      <c r="J171" s="29">
        <f>U6</f>
        <v>680</v>
      </c>
      <c r="K171" s="29">
        <f t="shared" si="5"/>
        <v>680</v>
      </c>
    </row>
    <row r="172" spans="1:11" ht="15.75">
      <c r="A172" s="16"/>
      <c r="B172" s="16"/>
      <c r="C172" s="16" t="s">
        <v>22</v>
      </c>
      <c r="D172" s="16"/>
      <c r="E172" s="16"/>
      <c r="F172" s="16"/>
      <c r="G172" s="22"/>
      <c r="H172" s="16"/>
      <c r="I172" s="18">
        <f>SUM(I156:I171)</f>
        <v>600</v>
      </c>
      <c r="J172" s="18">
        <f>SUM(J156:J171)</f>
        <v>10640</v>
      </c>
      <c r="K172" s="19">
        <f>SUM(K156:K171)</f>
        <v>11240</v>
      </c>
    </row>
    <row r="173" spans="1:11" ht="18.75">
      <c r="A173" s="1"/>
      <c r="B173" s="1"/>
      <c r="C173" s="1"/>
      <c r="D173" s="1"/>
      <c r="E173" s="1"/>
      <c r="F173" s="1"/>
      <c r="G173" s="42"/>
      <c r="H173" s="23" t="s">
        <v>23</v>
      </c>
      <c r="I173" s="24">
        <f>I58+I97+I132+I137+I155+I172</f>
        <v>10000</v>
      </c>
      <c r="J173" s="24">
        <f>J58+J97+J132+J137+J155+J172</f>
        <v>90400</v>
      </c>
      <c r="K173" s="24">
        <f>K58+K97+K132+K137+K155+K172</f>
        <v>100400</v>
      </c>
    </row>
    <row r="175" spans="1:11">
      <c r="J175" t="s">
        <v>279</v>
      </c>
      <c r="K175" t="s">
        <v>278</v>
      </c>
    </row>
  </sheetData>
  <mergeCells count="8">
    <mergeCell ref="P17:W17"/>
    <mergeCell ref="N17:O17"/>
    <mergeCell ref="I5:K5"/>
    <mergeCell ref="N2:O3"/>
    <mergeCell ref="P2:X2"/>
    <mergeCell ref="P3:R3"/>
    <mergeCell ref="S3:U3"/>
    <mergeCell ref="V3:X3"/>
  </mergeCells>
  <pageMargins left="0.51181102362204722" right="0.51181102362204722" top="0.35433070866141736" bottom="0.35433070866141736" header="0.31496062992125984" footer="0.31496062992125984"/>
  <pageSetup paperSize="8" scale="6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800</vt:lpstr>
      <vt:lpstr>'800'!Obszar_wydruku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A.Kołomak</dc:creator>
  <cp:lastModifiedBy>Emilia Jankowska</cp:lastModifiedBy>
  <cp:lastPrinted>2018-06-19T06:51:58Z</cp:lastPrinted>
  <dcterms:created xsi:type="dcterms:W3CDTF">2017-05-24T10:35:38Z</dcterms:created>
  <dcterms:modified xsi:type="dcterms:W3CDTF">2018-06-20T09:56:39Z</dcterms:modified>
</cp:coreProperties>
</file>