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filterPrivacy="1" defaultThemeVersion="124226"/>
  <xr:revisionPtr revIDLastSave="0" documentId="13_ncr:1_{CE011AB4-E0E7-4698-8DC2-F5CCF9A5B7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obre 12_2023" sheetId="1" r:id="rId1"/>
  </sheets>
  <externalReferences>
    <externalReference r:id="rId2"/>
  </externalReferences>
  <definedNames>
    <definedName name="_xlnm.Print_Area" localSheetId="0">'dobre 12_2023'!$A$1:$F$25</definedName>
  </definedNames>
  <calcPr calcId="191029"/>
</workbook>
</file>

<file path=xl/calcChain.xml><?xml version="1.0" encoding="utf-8"?>
<calcChain xmlns="http://schemas.openxmlformats.org/spreadsheetml/2006/main">
  <c r="D23" i="1" l="1"/>
  <c r="C23" i="1"/>
  <c r="D17" i="1"/>
  <c r="D21" i="1"/>
  <c r="E21" i="1" s="1"/>
  <c r="D20" i="1"/>
  <c r="C19" i="1"/>
  <c r="E19" i="1" s="1"/>
  <c r="C18" i="1"/>
  <c r="E18" i="1" s="1"/>
  <c r="C17" i="1"/>
  <c r="C16" i="1"/>
  <c r="C15" i="1"/>
  <c r="E15" i="1" s="1"/>
  <c r="C14" i="1"/>
  <c r="E14" i="1" s="1"/>
  <c r="C13" i="1"/>
  <c r="E13" i="1" s="1"/>
  <c r="C12" i="1"/>
  <c r="E12" i="1" s="1"/>
  <c r="C11" i="1"/>
  <c r="E23" i="1" l="1"/>
  <c r="E17" i="1"/>
  <c r="E16" i="1"/>
  <c r="D22" i="1"/>
  <c r="D24" i="1" s="1"/>
  <c r="C22" i="1"/>
  <c r="E20" i="1"/>
  <c r="E11" i="1"/>
  <c r="E22" i="1" l="1"/>
  <c r="E24" i="1" s="1"/>
  <c r="C24" i="1"/>
</calcChain>
</file>

<file path=xl/sharedStrings.xml><?xml version="1.0" encoding="utf-8"?>
<sst xmlns="http://schemas.openxmlformats.org/spreadsheetml/2006/main" count="24" uniqueCount="24">
  <si>
    <t>Zespół Szkół Specjalnych</t>
  </si>
  <si>
    <t xml:space="preserve">I Liceum Ogólnokształcące </t>
  </si>
  <si>
    <t>II Liceum Ogólnokształcace</t>
  </si>
  <si>
    <t>Zespół Szkół Elektronicznych</t>
  </si>
  <si>
    <t>Zespół Szkół Zawodowych nr 1</t>
  </si>
  <si>
    <t>Poradnia Psychologiczno-Pedagogiczna</t>
  </si>
  <si>
    <t>Powiatowe Centrum Kultury, Sportu i Rekreacji</t>
  </si>
  <si>
    <t xml:space="preserve">Zarządu Powiatu Zduńskowolskiego </t>
  </si>
  <si>
    <t>Ogółem:</t>
  </si>
  <si>
    <t xml:space="preserve">Zespół Szkół </t>
  </si>
  <si>
    <t>Centrum Kształcenia Ustawicznego</t>
  </si>
  <si>
    <t>Szkoła Policealna nr 5</t>
  </si>
  <si>
    <t>Nazwa jednostki</t>
  </si>
  <si>
    <t>Dział 801 - Oświata i wychowanie, Rozdział 80146 - Dokształcanie i doksonalenie nauczycieli</t>
  </si>
  <si>
    <t>Dział 854 - Edukacyjna opieka wychowawcza, Rozdział 85446 - Dokształcanie i doksonalenie nauczycieli</t>
  </si>
  <si>
    <t>Lp.</t>
  </si>
  <si>
    <t>Razem jednostki oświatowe:</t>
  </si>
  <si>
    <t xml:space="preserve">Plan wydatków </t>
  </si>
  <si>
    <t>Starostwo Powiatowe w Zduńskiej Woli (szkolenie kadry kierowniczej środki pozostające w dyspozycji Wydziału Edukacji)</t>
  </si>
  <si>
    <t>razem:</t>
  </si>
  <si>
    <t>Zespół Szkół  Centrum Kształcenia Ustawicznego</t>
  </si>
  <si>
    <t>Podział środków na dofinansowanie doskonalenia zawodowego nauczycieli na 2024 r.</t>
  </si>
  <si>
    <t>z dnia 22 stycznia 2024 r.</t>
  </si>
  <si>
    <t>Załącznik do Uchwały VI/11/24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</si>
</sst>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charset val="238"/>
      <scheme val="minor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1" fillId="0" borderId="1" xfId="0" applyFont="1" applyBorder="1"/>
    <xf numFmtId="0" fontId="1" fillId="2" borderId="1" xfId="0" applyFont="1" applyFill="1" applyBorder="1"/>
    <xf numFmtId="0" fontId="1" fillId="2" borderId="1" xfId="0" applyFont="1" applyFill="1" applyBorder="1" applyAlignment="1">
      <alignment wrapText="1"/>
    </xf>
    <xf numFmtId="0" fontId="1" fillId="0" borderId="1" xfId="0" applyFont="1" applyBorder="1" applyAlignment="1">
      <alignment horizontal="right" wrapText="1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right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1" xfId="0" applyFont="1" applyBorder="1" applyAlignment="1">
      <alignment horizontal="right"/>
    </xf>
    <xf numFmtId="3" fontId="1" fillId="0" borderId="1" xfId="0" applyNumberFormat="1" applyFont="1" applyBorder="1" applyAlignment="1">
      <alignment horizontal="right"/>
    </xf>
    <xf numFmtId="3" fontId="1" fillId="0" borderId="1" xfId="0" applyNumberFormat="1" applyFont="1" applyBorder="1"/>
    <xf numFmtId="3" fontId="1" fillId="2" borderId="1" xfId="0" applyNumberFormat="1" applyFont="1" applyFill="1" applyBorder="1" applyAlignment="1">
      <alignment horizontal="right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/>
    <xf numFmtId="3" fontId="2" fillId="3" borderId="1" xfId="0" applyNumberFormat="1" applyFont="1" applyFill="1" applyBorder="1"/>
    <xf numFmtId="0" fontId="2" fillId="0" borderId="1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92.168.100.222\Wymiana_ED\1.%20Kasia\1.%20Kasia%2020.02.2023\DOSKONALENIE%20NAUCZYCIELI\2024\Projekt%20planu%20doskonalenia.xlsx" TargetMode="External"/><Relationship Id="rId1" Type="http://schemas.openxmlformats.org/officeDocument/2006/relationships/externalLinkPath" Target="Projekt%20planu%20doskonalen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ojekt doskonalenia"/>
      <sheetName val="Podsumowanie"/>
      <sheetName val="Związki zbiorczo"/>
    </sheetNames>
    <sheetDataSet>
      <sheetData sheetId="0">
        <row r="6">
          <cell r="L6">
            <v>62000</v>
          </cell>
        </row>
        <row r="11">
          <cell r="L11">
            <v>16500</v>
          </cell>
        </row>
        <row r="16">
          <cell r="L16">
            <v>25000</v>
          </cell>
        </row>
        <row r="21">
          <cell r="L21">
            <v>32000</v>
          </cell>
        </row>
        <row r="26">
          <cell r="L26">
            <v>24800</v>
          </cell>
        </row>
        <row r="31">
          <cell r="L31">
            <v>11000</v>
          </cell>
        </row>
        <row r="36">
          <cell r="L36">
            <v>21785</v>
          </cell>
        </row>
        <row r="44">
          <cell r="L44">
            <v>19143</v>
          </cell>
        </row>
        <row r="51">
          <cell r="L51">
            <v>9800</v>
          </cell>
        </row>
        <row r="57">
          <cell r="L57">
            <v>10758</v>
          </cell>
        </row>
        <row r="59">
          <cell r="L59">
            <v>7044</v>
          </cell>
        </row>
        <row r="66">
          <cell r="L66">
            <v>2451.8805199999997</v>
          </cell>
        </row>
        <row r="74">
          <cell r="L74">
            <v>2771</v>
          </cell>
        </row>
        <row r="80">
          <cell r="L80">
            <v>1000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26"/>
  <sheetViews>
    <sheetView tabSelected="1" zoomScale="80" zoomScaleNormal="80" workbookViewId="0">
      <selection activeCell="D5" sqref="D5"/>
    </sheetView>
  </sheetViews>
  <sheetFormatPr defaultRowHeight="15" x14ac:dyDescent="0.25"/>
  <cols>
    <col min="1" max="1" width="5.85546875" customWidth="1"/>
    <col min="2" max="2" width="59.42578125" customWidth="1"/>
    <col min="3" max="3" width="29.5703125" customWidth="1"/>
    <col min="4" max="4" width="33.28515625" customWidth="1"/>
    <col min="5" max="5" width="17" customWidth="1"/>
  </cols>
  <sheetData>
    <row r="1" spans="1:8" ht="18" x14ac:dyDescent="0.25">
      <c r="A1" s="1"/>
      <c r="B1" s="1"/>
      <c r="C1" s="1"/>
      <c r="D1" s="1" t="s">
        <v>23</v>
      </c>
      <c r="E1" s="1"/>
      <c r="F1" s="1"/>
      <c r="G1" s="1"/>
      <c r="H1" s="1"/>
    </row>
    <row r="2" spans="1:8" ht="18" x14ac:dyDescent="0.25">
      <c r="A2" s="1"/>
      <c r="B2" s="1"/>
      <c r="C2" s="1"/>
      <c r="D2" s="1" t="s">
        <v>7</v>
      </c>
      <c r="E2" s="1"/>
      <c r="F2" s="1"/>
      <c r="G2" s="1"/>
      <c r="H2" s="1"/>
    </row>
    <row r="3" spans="1:8" ht="18" x14ac:dyDescent="0.25">
      <c r="A3" s="1"/>
      <c r="B3" s="1"/>
      <c r="C3" s="1"/>
      <c r="D3" s="1" t="s">
        <v>22</v>
      </c>
      <c r="E3" s="1"/>
      <c r="F3" s="1"/>
      <c r="G3" s="1"/>
      <c r="H3" s="1"/>
    </row>
    <row r="4" spans="1:8" ht="18" x14ac:dyDescent="0.25">
      <c r="A4" s="1"/>
      <c r="B4" s="1"/>
      <c r="C4" s="1"/>
      <c r="D4" s="1"/>
      <c r="E4" s="1"/>
      <c r="F4" s="1"/>
      <c r="G4" s="1"/>
      <c r="H4" s="1"/>
    </row>
    <row r="5" spans="1:8" ht="18" x14ac:dyDescent="0.25">
      <c r="A5" s="1"/>
      <c r="B5" s="1"/>
      <c r="C5" s="1"/>
      <c r="D5" s="1"/>
      <c r="E5" s="1"/>
      <c r="F5" s="1"/>
      <c r="G5" s="1"/>
      <c r="H5" s="1"/>
    </row>
    <row r="6" spans="1:8" ht="18" x14ac:dyDescent="0.25">
      <c r="A6" s="1"/>
      <c r="B6" s="2" t="s">
        <v>21</v>
      </c>
      <c r="C6" s="2"/>
      <c r="D6" s="1"/>
      <c r="E6" s="1"/>
      <c r="F6" s="1"/>
      <c r="G6" s="1"/>
      <c r="H6" s="1"/>
    </row>
    <row r="7" spans="1:8" ht="18" x14ac:dyDescent="0.25">
      <c r="A7" s="1"/>
      <c r="B7" s="3"/>
      <c r="C7" s="2"/>
      <c r="D7" s="1"/>
      <c r="E7" s="1"/>
      <c r="F7" s="1"/>
      <c r="G7" s="1"/>
      <c r="H7" s="1"/>
    </row>
    <row r="8" spans="1:8" ht="18" x14ac:dyDescent="0.25">
      <c r="A8" s="1"/>
      <c r="B8" s="1"/>
      <c r="C8" s="1"/>
      <c r="D8" s="1"/>
      <c r="E8" s="1"/>
      <c r="F8" s="1"/>
      <c r="G8" s="1"/>
      <c r="H8" s="1"/>
    </row>
    <row r="9" spans="1:8" ht="30" customHeight="1" x14ac:dyDescent="0.25">
      <c r="A9" s="20" t="s">
        <v>15</v>
      </c>
      <c r="B9" s="20" t="s">
        <v>12</v>
      </c>
      <c r="C9" s="20" t="s">
        <v>17</v>
      </c>
      <c r="D9" s="20"/>
      <c r="E9" s="20"/>
      <c r="F9" s="1"/>
      <c r="G9" s="1"/>
      <c r="H9" s="1"/>
    </row>
    <row r="10" spans="1:8" ht="96.75" customHeight="1" x14ac:dyDescent="0.25">
      <c r="A10" s="20"/>
      <c r="B10" s="20"/>
      <c r="C10" s="10" t="s">
        <v>13</v>
      </c>
      <c r="D10" s="10" t="s">
        <v>14</v>
      </c>
      <c r="E10" s="11" t="s">
        <v>19</v>
      </c>
      <c r="F10" s="1"/>
      <c r="G10" s="1"/>
      <c r="H10" s="1"/>
    </row>
    <row r="11" spans="1:8" ht="30" customHeight="1" x14ac:dyDescent="0.25">
      <c r="A11" s="4">
        <v>1</v>
      </c>
      <c r="B11" s="4" t="s">
        <v>0</v>
      </c>
      <c r="C11" s="14">
        <f>'[1]Projekt doskonalenia'!$L$6</f>
        <v>62000</v>
      </c>
      <c r="D11" s="15">
        <v>0</v>
      </c>
      <c r="E11" s="15">
        <f>C11+D11</f>
        <v>62000</v>
      </c>
      <c r="F11" s="1"/>
      <c r="G11" s="1"/>
      <c r="H11" s="1"/>
    </row>
    <row r="12" spans="1:8" ht="30" customHeight="1" x14ac:dyDescent="0.25">
      <c r="A12" s="4">
        <v>2</v>
      </c>
      <c r="B12" s="4" t="s">
        <v>1</v>
      </c>
      <c r="C12" s="14">
        <f>'[1]Projekt doskonalenia'!$L$11</f>
        <v>16500</v>
      </c>
      <c r="D12" s="15">
        <v>0</v>
      </c>
      <c r="E12" s="15">
        <f t="shared" ref="E12:E23" si="0">C12+D12</f>
        <v>16500</v>
      </c>
      <c r="F12" s="1"/>
      <c r="G12" s="1"/>
      <c r="H12" s="1"/>
    </row>
    <row r="13" spans="1:8" ht="30" customHeight="1" x14ac:dyDescent="0.25">
      <c r="A13" s="4">
        <v>3</v>
      </c>
      <c r="B13" s="4" t="s">
        <v>2</v>
      </c>
      <c r="C13" s="14">
        <f>'[1]Projekt doskonalenia'!$L$16</f>
        <v>25000</v>
      </c>
      <c r="D13" s="15">
        <v>0</v>
      </c>
      <c r="E13" s="15">
        <f t="shared" si="0"/>
        <v>25000</v>
      </c>
      <c r="F13" s="1"/>
      <c r="G13" s="1"/>
      <c r="H13" s="1"/>
    </row>
    <row r="14" spans="1:8" ht="30" customHeight="1" x14ac:dyDescent="0.25">
      <c r="A14" s="4">
        <v>4</v>
      </c>
      <c r="B14" s="4" t="s">
        <v>3</v>
      </c>
      <c r="C14" s="14">
        <f>'[1]Projekt doskonalenia'!$L$21</f>
        <v>32000</v>
      </c>
      <c r="D14" s="15">
        <v>0</v>
      </c>
      <c r="E14" s="15">
        <f t="shared" si="0"/>
        <v>32000</v>
      </c>
      <c r="F14" s="1"/>
      <c r="G14" s="1"/>
      <c r="H14" s="1"/>
    </row>
    <row r="15" spans="1:8" ht="30" customHeight="1" x14ac:dyDescent="0.25">
      <c r="A15" s="4">
        <v>5</v>
      </c>
      <c r="B15" s="5" t="s">
        <v>4</v>
      </c>
      <c r="C15" s="16">
        <f>'[1]Projekt doskonalenia'!$L$26</f>
        <v>24800</v>
      </c>
      <c r="D15" s="15">
        <v>0</v>
      </c>
      <c r="E15" s="15">
        <f t="shared" si="0"/>
        <v>24800</v>
      </c>
      <c r="F15" s="1"/>
      <c r="G15" s="1"/>
      <c r="H15" s="1"/>
    </row>
    <row r="16" spans="1:8" ht="42" customHeight="1" x14ac:dyDescent="0.25">
      <c r="A16" s="4">
        <v>6</v>
      </c>
      <c r="B16" s="6" t="s">
        <v>20</v>
      </c>
      <c r="C16" s="16">
        <f>'[1]Projekt doskonalenia'!$L$31</f>
        <v>11000</v>
      </c>
      <c r="D16" s="15">
        <v>0</v>
      </c>
      <c r="E16" s="15">
        <f t="shared" si="0"/>
        <v>11000</v>
      </c>
      <c r="F16" s="1"/>
      <c r="G16" s="1"/>
      <c r="H16" s="1"/>
    </row>
    <row r="17" spans="1:8" ht="30" customHeight="1" x14ac:dyDescent="0.25">
      <c r="A17" s="4">
        <v>7</v>
      </c>
      <c r="B17" s="5" t="s">
        <v>9</v>
      </c>
      <c r="C17" s="16">
        <f>'[1]Projekt doskonalenia'!$L$36</f>
        <v>21785</v>
      </c>
      <c r="D17" s="15">
        <f>'[1]Projekt doskonalenia'!$L$66</f>
        <v>2451.8805199999997</v>
      </c>
      <c r="E17" s="15">
        <f t="shared" si="0"/>
        <v>24236.880519999999</v>
      </c>
      <c r="F17" s="1"/>
      <c r="G17" s="1"/>
      <c r="H17" s="1"/>
    </row>
    <row r="18" spans="1:8" ht="30" customHeight="1" x14ac:dyDescent="0.25">
      <c r="A18" s="4">
        <v>8</v>
      </c>
      <c r="B18" s="5" t="s">
        <v>10</v>
      </c>
      <c r="C18" s="16">
        <f>'[1]Projekt doskonalenia'!$L$44</f>
        <v>19143</v>
      </c>
      <c r="D18" s="15">
        <v>0</v>
      </c>
      <c r="E18" s="15">
        <f t="shared" si="0"/>
        <v>19143</v>
      </c>
      <c r="F18" s="1"/>
      <c r="G18" s="1"/>
      <c r="H18" s="1"/>
    </row>
    <row r="19" spans="1:8" ht="30" customHeight="1" x14ac:dyDescent="0.25">
      <c r="A19" s="4">
        <v>9</v>
      </c>
      <c r="B19" s="4" t="s">
        <v>11</v>
      </c>
      <c r="C19" s="14">
        <f>'[1]Projekt doskonalenia'!$L$51</f>
        <v>9800</v>
      </c>
      <c r="D19" s="15">
        <v>0</v>
      </c>
      <c r="E19" s="15">
        <f t="shared" si="0"/>
        <v>9800</v>
      </c>
      <c r="F19" s="1"/>
      <c r="G19" s="1"/>
      <c r="H19" s="1"/>
    </row>
    <row r="20" spans="1:8" ht="30" customHeight="1" x14ac:dyDescent="0.25">
      <c r="A20" s="4">
        <v>10</v>
      </c>
      <c r="B20" s="4" t="s">
        <v>5</v>
      </c>
      <c r="C20" s="14">
        <v>0</v>
      </c>
      <c r="D20" s="15">
        <f>'[1]Projekt doskonalenia'!$L$59</f>
        <v>7044</v>
      </c>
      <c r="E20" s="15">
        <f t="shared" si="0"/>
        <v>7044</v>
      </c>
      <c r="F20" s="1"/>
      <c r="G20" s="1"/>
      <c r="H20" s="1"/>
    </row>
    <row r="21" spans="1:8" ht="30" customHeight="1" x14ac:dyDescent="0.25">
      <c r="A21" s="4">
        <v>11</v>
      </c>
      <c r="B21" s="4" t="s">
        <v>6</v>
      </c>
      <c r="C21" s="14">
        <v>0</v>
      </c>
      <c r="D21" s="15">
        <f>'[1]Projekt doskonalenia'!$L$74</f>
        <v>2771</v>
      </c>
      <c r="E21" s="15">
        <f t="shared" si="0"/>
        <v>2771</v>
      </c>
      <c r="F21" s="1"/>
      <c r="G21" s="1"/>
      <c r="H21" s="1"/>
    </row>
    <row r="22" spans="1:8" ht="30" customHeight="1" x14ac:dyDescent="0.25">
      <c r="A22" s="12">
        <v>12</v>
      </c>
      <c r="B22" s="13" t="s">
        <v>16</v>
      </c>
      <c r="C22" s="17">
        <f>C11+C12+C13+C14+C15+C16+C17+C18+C19+C20+C21</f>
        <v>222028</v>
      </c>
      <c r="D22" s="18">
        <f>D16+D20+D21+D11+D12+D13+D14+D15+D17+D18+D19</f>
        <v>12266.880519999999</v>
      </c>
      <c r="E22" s="18">
        <f>C22+D22</f>
        <v>234294.88052000001</v>
      </c>
      <c r="F22" s="1"/>
      <c r="G22" s="1"/>
      <c r="H22" s="1"/>
    </row>
    <row r="23" spans="1:8" ht="57" customHeight="1" x14ac:dyDescent="0.25">
      <c r="A23" s="4">
        <v>13</v>
      </c>
      <c r="B23" s="7" t="s">
        <v>18</v>
      </c>
      <c r="C23" s="14">
        <f>'[1]Projekt doskonalenia'!$L$57</f>
        <v>10758</v>
      </c>
      <c r="D23" s="15">
        <f>'[1]Projekt doskonalenia'!$L$80</f>
        <v>1000</v>
      </c>
      <c r="E23" s="15">
        <f t="shared" si="0"/>
        <v>11758</v>
      </c>
      <c r="F23" s="1"/>
      <c r="G23" s="1"/>
      <c r="H23" s="1"/>
    </row>
    <row r="24" spans="1:8" ht="30" customHeight="1" x14ac:dyDescent="0.25">
      <c r="A24" s="8">
        <v>14</v>
      </c>
      <c r="B24" s="9" t="s">
        <v>8</v>
      </c>
      <c r="C24" s="19">
        <f>C22+C23</f>
        <v>232786</v>
      </c>
      <c r="D24" s="19">
        <f t="shared" ref="D24:E24" si="1">D22+D23</f>
        <v>13266.880519999999</v>
      </c>
      <c r="E24" s="19">
        <f t="shared" si="1"/>
        <v>246052.88052000001</v>
      </c>
      <c r="F24" s="1"/>
      <c r="G24" s="1"/>
      <c r="H24" s="1"/>
    </row>
    <row r="25" spans="1:8" ht="18" x14ac:dyDescent="0.25">
      <c r="A25" s="1"/>
      <c r="B25" s="1"/>
      <c r="C25" s="1"/>
      <c r="D25" s="1"/>
      <c r="E25" s="1"/>
      <c r="F25" s="1"/>
      <c r="G25" s="1"/>
      <c r="H25" s="1"/>
    </row>
    <row r="26" spans="1:8" ht="18" x14ac:dyDescent="0.25">
      <c r="A26" s="1"/>
      <c r="B26" s="1"/>
      <c r="C26" s="1"/>
      <c r="D26" s="1"/>
      <c r="E26" s="1"/>
      <c r="F26" s="1"/>
      <c r="G26" s="1"/>
      <c r="H26" s="1"/>
    </row>
  </sheetData>
  <mergeCells count="3">
    <mergeCell ref="A9:A10"/>
    <mergeCell ref="B9:B10"/>
    <mergeCell ref="C9:E9"/>
  </mergeCells>
  <pageMargins left="0.25" right="0.25" top="0.75" bottom="0.75" header="0.3" footer="0.3"/>
  <pageSetup paperSize="9" scale="6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dobre 12_2023</vt:lpstr>
      <vt:lpstr>'dobre 12_2023'!Obszar_wydruku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2006-09-22T13:37:51Z</dcterms:created>
  <dcterms:modified xsi:type="dcterms:W3CDTF">2024-02-01T12:13:58Z</dcterms:modified>
</cp:coreProperties>
</file>